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Hinweise" sheetId="1" r:id="rId1"/>
    <sheet name="Kosten" sheetId="2" r:id="rId2"/>
  </sheets>
  <definedNames>
    <definedName name="_xlnm.Print_Titles" localSheetId="1">'Kosten'!$22:$22</definedName>
  </definedNames>
  <calcPr fullCalcOnLoad="1"/>
</workbook>
</file>

<file path=xl/comments2.xml><?xml version="1.0" encoding="utf-8"?>
<comments xmlns="http://schemas.openxmlformats.org/spreadsheetml/2006/main">
  <authors>
    <author>NowackRalf</author>
  </authors>
  <commentList>
    <comment ref="B8" authorId="0">
      <text>
        <r>
          <rPr>
            <b/>
            <sz val="8"/>
            <rFont val="Tahoma"/>
            <family val="0"/>
          </rPr>
          <t>Sofern die Höhe der Vorsteuerabzugsberechtigung wertmäßig anstatt prozentual genannt wird kann dies hier eingetragen werden.</t>
        </r>
      </text>
    </comment>
  </commentList>
</comments>
</file>

<file path=xl/sharedStrings.xml><?xml version="1.0" encoding="utf-8"?>
<sst xmlns="http://schemas.openxmlformats.org/spreadsheetml/2006/main" count="78" uniqueCount="69">
  <si>
    <t>Eigenleistung</t>
  </si>
  <si>
    <t>Stellen gerundet</t>
  </si>
  <si>
    <t>Maßgebend</t>
  </si>
  <si>
    <t>Vorsteuerabzugsberechtigung</t>
  </si>
  <si>
    <t>MWST</t>
  </si>
  <si>
    <t>Summe ohne EL  (Brutto)</t>
  </si>
  <si>
    <t>Summe ohne EL (MWSt)</t>
  </si>
  <si>
    <t>Summe  ohne EL  (Netto)</t>
  </si>
  <si>
    <t>EL+SL</t>
  </si>
  <si>
    <t>Eigen+Sachleistungen</t>
  </si>
  <si>
    <t>NK</t>
  </si>
  <si>
    <t>Nebenkosten (prozentual )</t>
  </si>
  <si>
    <t>Nebenkosten (Maßgebend)</t>
  </si>
  <si>
    <t>KoGr</t>
  </si>
  <si>
    <t>Gewerk</t>
  </si>
  <si>
    <t>Gesamtkosten</t>
  </si>
  <si>
    <t>Kosten nach KoGr.</t>
  </si>
  <si>
    <t>nicht zuwendungsfähig</t>
  </si>
  <si>
    <t>zuwendungsfähig</t>
  </si>
  <si>
    <t>VN   Ziffern</t>
  </si>
  <si>
    <t>VN   KoGr</t>
  </si>
  <si>
    <t>VN                    geprüft</t>
  </si>
  <si>
    <t>VN  abschließend</t>
  </si>
  <si>
    <t>Ziffer</t>
  </si>
  <si>
    <r>
      <t xml:space="preserve">Eigenleistung </t>
    </r>
    <r>
      <rPr>
        <sz val="10"/>
        <rFont val="Arial"/>
        <family val="2"/>
      </rPr>
      <t>(Summe)</t>
    </r>
  </si>
  <si>
    <r>
      <t>Sachleistungen</t>
    </r>
    <r>
      <rPr>
        <sz val="10"/>
        <rFont val="Arial"/>
        <family val="2"/>
      </rPr>
      <t xml:space="preserve"> (Summe)</t>
    </r>
  </si>
  <si>
    <r>
      <t>Architekt</t>
    </r>
    <r>
      <rPr>
        <sz val="10"/>
        <rFont val="Arial"/>
        <family val="2"/>
      </rPr>
      <t xml:space="preserve"> (prozentual )</t>
    </r>
  </si>
  <si>
    <r>
      <t>Architekt</t>
    </r>
    <r>
      <rPr>
        <sz val="10"/>
        <rFont val="Arial"/>
        <family val="2"/>
      </rPr>
      <t xml:space="preserve"> (Maßgebend)</t>
    </r>
  </si>
  <si>
    <t>Prozentsatz (anerkannt)</t>
  </si>
  <si>
    <t>Architekt</t>
  </si>
  <si>
    <t>Sonstige Nebenkosten</t>
  </si>
  <si>
    <t>nach Kostengruppen</t>
  </si>
  <si>
    <t>Die unten aufgeführten Kosten sind:</t>
  </si>
  <si>
    <t>Denkmalpflegerischer Mehraufwand</t>
  </si>
  <si>
    <t>MWSt-Satz</t>
  </si>
  <si>
    <t>Sachleistungen</t>
  </si>
  <si>
    <t>-2</t>
  </si>
  <si>
    <t>Architekt/Planer:</t>
  </si>
  <si>
    <t>Kostenberechnungsblatt</t>
  </si>
  <si>
    <t>zur Inanspruchnahme des</t>
  </si>
  <si>
    <t>(Brutto)</t>
  </si>
  <si>
    <t>Entschädigungsfonds für das Vorhaben:</t>
  </si>
  <si>
    <t>Tragwerksplaner</t>
  </si>
  <si>
    <t>SiGeKo</t>
  </si>
  <si>
    <t>Es empfiehlt sich folgende Vorgehensweise zum Einfügen von Zeilen:</t>
  </si>
  <si>
    <t>1.</t>
  </si>
  <si>
    <t>Excel-Datei auf eigenem PC abspeichern</t>
  </si>
  <si>
    <t>2.</t>
  </si>
  <si>
    <t>Einfügung von Zeilen in den den einzelnen Gewerken</t>
  </si>
  <si>
    <t>2.1</t>
  </si>
  <si>
    <t>Anklicken des Feldes z. B. C 26</t>
  </si>
  <si>
    <t>2.2</t>
  </si>
  <si>
    <t>Anklicken des Buttons "Einfügen" in der Funktionsleiste</t>
  </si>
  <si>
    <t>2.3</t>
  </si>
  <si>
    <t>Anklicken der Funktion "Zeile"</t>
  </si>
  <si>
    <t>2.4</t>
  </si>
  <si>
    <t>Eintragen der spezifizierten Gewerkangabe in Feld C 26</t>
  </si>
  <si>
    <t>2.5</t>
  </si>
  <si>
    <t>Eintragen der entsprechenden Kosten in Feld D 26</t>
  </si>
  <si>
    <t xml:space="preserve">Unabhängig davon, ob im Feld D 23 "Brutto" oder "Netto" angeklickt wird, geht das Kostenberechnungsblatt automatisch davon aus, dass der Betrag, der neben den Positionen "Eigenleistung" und "Sachleistungen" eingetragen wird, keine Mehrwertsteuer enthält. </t>
  </si>
  <si>
    <t>Das Architektenhonorar ist gesondert anzugeben (in der Spalte D neben "Architekt").</t>
  </si>
  <si>
    <t>Unter "Eigenleistung" sind die sog. Hand- und Spanndienste des Eigentümers/ Maßnahemträgers zu verstehen. Sind Hand- u. Spanndienste vorgesehen, sind diese entsprechend den anerkennungsfähigen Stundensätzen (13,00 € pro Hilfsarbeiterstunde, 15,50 € für Facharbeiter) anrechnungsfähig.</t>
  </si>
  <si>
    <t>Für die Richtigkeit der eigenen Angaben: __________________________________</t>
  </si>
  <si>
    <t>Datum:</t>
  </si>
  <si>
    <t>(Unterschrift)</t>
  </si>
  <si>
    <t>Unter "Sachleistungen" sind die Sachmittel, die der Eigentümer/ Maßnahmeträger selbst mit einbringt (z. B. Holz aus eigenem Wald u.a. Materialien, bei denen keine Mehrwertsteuer anzusetzen ist) anzugeben.</t>
  </si>
  <si>
    <t>Weitere Hinweise zum Ausfüllen des Kostenberechnungsblattes</t>
  </si>
  <si>
    <t>Das bearbeitete Kostenberechnungsblatt ist an Referat G 4, Förderwesen, als eMail und im unterschriebenen und mit Datum versehenen Ausdruck zurück zu senden. Von dort wird es an den Gebietsreferenten zur weiteren Verwendung weitergeleitet.</t>
  </si>
  <si>
    <t>Auszufüllen sind NUR die hellblauen Felder D 1, C 4, B 25 ff., C 25 ff., D 25 ff. sowie das Datum;
Aufbau, Inhalte, Formeln sowie die blau hinterlegten Angaben (z. B. Eigenleistung) in der Spalte B und C bitte nicht verändern.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</si>
</sst>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\ ##\ ###"/>
    <numFmt numFmtId="177" formatCode="yyyy"/>
    <numFmt numFmtId="178" formatCode="d/m"/>
    <numFmt numFmtId="179" formatCode="#,##0.00_ ;[Red]\-#,##0.00\ "/>
    <numFmt numFmtId="180" formatCode="\9\9\9\9#\ ##\ #\ ####"/>
    <numFmt numFmtId="181" formatCode="_-* #,##0.00_ \€_-;\-* #,##0.00_ \€_-;_-* &quot;-&quot;??_ \€_-;_-@_-"/>
    <numFmt numFmtId="182" formatCode="#,##0.00_ ;\-#,##0.00\ "/>
    <numFmt numFmtId="183" formatCode="#,##0.00\ [$DM-407];[Red]\-#,##0.00\ [$DM-407]"/>
    <numFmt numFmtId="184" formatCode="#,##0.00\ &quot;€&quot;"/>
    <numFmt numFmtId="185" formatCode="#,##0.00\ [$DM-407]"/>
    <numFmt numFmtId="186" formatCode="0.0%"/>
    <numFmt numFmtId="187" formatCode="0.000%"/>
    <numFmt numFmtId="188" formatCode="_-* #,##0.00\ [$€]_-;\-* #,##0.00\ [$€]_-;_-* &quot;-&quot;??\ [$€]_-;_-@_-"/>
    <numFmt numFmtId="189" formatCode="[$-407]dddd\,\ d\.\ mmmm\ yyyy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_ ;\-0\ 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4" fontId="0" fillId="0" borderId="0" xfId="19" applyFont="1" applyBorder="1" applyAlignment="1">
      <alignment/>
      <protection/>
    </xf>
    <xf numFmtId="49" fontId="0" fillId="2" borderId="1" xfId="19" applyNumberFormat="1" applyFont="1" applyFill="1" applyBorder="1" applyAlignment="1">
      <alignment horizontal="right" vertical="top" wrapText="1"/>
      <protection/>
    </xf>
    <xf numFmtId="49" fontId="2" fillId="2" borderId="1" xfId="19" applyNumberFormat="1" applyFont="1" applyFill="1" applyBorder="1" applyAlignment="1">
      <alignment horizontal="right" vertical="top" wrapText="1"/>
      <protection/>
    </xf>
    <xf numFmtId="49" fontId="2" fillId="2" borderId="2" xfId="19" applyNumberFormat="1" applyFont="1" applyFill="1" applyBorder="1" applyAlignment="1">
      <alignment horizontal="right" vertical="top" wrapText="1"/>
      <protection/>
    </xf>
    <xf numFmtId="49" fontId="2" fillId="2" borderId="3" xfId="19" applyNumberFormat="1" applyFont="1" applyFill="1" applyBorder="1" applyAlignment="1">
      <alignment horizontal="right" vertical="top" wrapText="1"/>
      <protection/>
    </xf>
    <xf numFmtId="179" fontId="0" fillId="3" borderId="1" xfId="19" applyNumberFormat="1" applyFont="1" applyFill="1" applyBorder="1" applyAlignment="1">
      <alignment horizontal="center" vertical="center" wrapText="1"/>
      <protection/>
    </xf>
    <xf numFmtId="0" fontId="3" fillId="4" borderId="3" xfId="19" applyNumberFormat="1" applyFont="1" applyFill="1" applyBorder="1" applyAlignment="1">
      <alignment horizontal="right" vertical="top" wrapText="1"/>
      <protection/>
    </xf>
    <xf numFmtId="9" fontId="0" fillId="0" borderId="3" xfId="18" applyFont="1" applyFill="1" applyBorder="1" applyAlignment="1">
      <alignment horizontal="center" vertical="top" wrapText="1"/>
    </xf>
    <xf numFmtId="179" fontId="3" fillId="4" borderId="3" xfId="19" applyNumberFormat="1" applyFont="1" applyFill="1" applyBorder="1" applyAlignment="1">
      <alignment horizontal="center" vertical="top" wrapText="1"/>
      <protection/>
    </xf>
    <xf numFmtId="49" fontId="3" fillId="4" borderId="3" xfId="19" applyNumberFormat="1" applyFont="1" applyFill="1" applyBorder="1" applyAlignment="1">
      <alignment horizontal="right" vertical="top" wrapText="1"/>
      <protection/>
    </xf>
    <xf numFmtId="49" fontId="0" fillId="0" borderId="3" xfId="19" applyNumberFormat="1" applyFont="1" applyBorder="1" applyAlignment="1">
      <alignment horizontal="right" vertical="top"/>
      <protection/>
    </xf>
    <xf numFmtId="9" fontId="3" fillId="4" borderId="3" xfId="18" applyFont="1" applyFill="1" applyBorder="1" applyAlignment="1">
      <alignment horizontal="center" vertical="top" wrapText="1"/>
    </xf>
    <xf numFmtId="49" fontId="0" fillId="0" borderId="4" xfId="19" applyNumberFormat="1" applyFont="1" applyBorder="1" applyAlignment="1">
      <alignment horizontal="right" vertical="top"/>
      <protection/>
    </xf>
    <xf numFmtId="179" fontId="0" fillId="0" borderId="4" xfId="19" applyNumberFormat="1" applyFont="1" applyBorder="1" applyAlignment="1">
      <alignment vertical="top"/>
      <protection/>
    </xf>
    <xf numFmtId="49" fontId="0" fillId="0" borderId="5" xfId="19" applyNumberFormat="1" applyFont="1" applyBorder="1" applyAlignment="1">
      <alignment horizontal="right" vertical="top"/>
      <protection/>
    </xf>
    <xf numFmtId="179" fontId="0" fillId="0" borderId="5" xfId="19" applyNumberFormat="1" applyFont="1" applyBorder="1" applyAlignment="1">
      <alignment vertical="top"/>
      <protection/>
    </xf>
    <xf numFmtId="179" fontId="5" fillId="4" borderId="3" xfId="19" applyNumberFormat="1" applyFont="1" applyFill="1" applyBorder="1" applyAlignment="1">
      <alignment horizontal="center" vertical="top"/>
      <protection/>
    </xf>
    <xf numFmtId="179" fontId="5" fillId="5" borderId="1" xfId="19" applyNumberFormat="1" applyFont="1" applyFill="1" applyBorder="1" applyAlignment="1">
      <alignment horizontal="center" vertical="center" wrapText="1"/>
      <protection/>
    </xf>
    <xf numFmtId="49" fontId="4" fillId="4" borderId="3" xfId="19" applyNumberFormat="1" applyFont="1" applyFill="1" applyBorder="1" applyAlignment="1">
      <alignment horizontal="right" wrapText="1"/>
      <protection/>
    </xf>
    <xf numFmtId="49" fontId="0" fillId="0" borderId="3" xfId="19" applyNumberFormat="1" applyFont="1" applyBorder="1" applyAlignment="1">
      <alignment vertical="top" wrapText="1"/>
      <protection/>
    </xf>
    <xf numFmtId="49" fontId="0" fillId="0" borderId="3" xfId="19" applyNumberFormat="1" applyFont="1" applyFill="1" applyBorder="1" applyAlignment="1">
      <alignment vertical="top" wrapText="1"/>
      <protection/>
    </xf>
    <xf numFmtId="9" fontId="0" fillId="4" borderId="1" xfId="18" applyFont="1" applyFill="1" applyBorder="1" applyAlignment="1">
      <alignment horizontal="right" vertical="top"/>
    </xf>
    <xf numFmtId="9" fontId="2" fillId="4" borderId="6" xfId="18" applyFont="1" applyFill="1" applyBorder="1" applyAlignment="1">
      <alignment horizontal="right" vertical="top"/>
    </xf>
    <xf numFmtId="9" fontId="2" fillId="4" borderId="3" xfId="18" applyFont="1" applyFill="1" applyBorder="1" applyAlignment="1">
      <alignment horizontal="right" vertical="top"/>
    </xf>
    <xf numFmtId="9" fontId="0" fillId="4" borderId="3" xfId="18" applyFont="1" applyFill="1" applyBorder="1" applyAlignment="1">
      <alignment horizontal="right" vertical="top"/>
    </xf>
    <xf numFmtId="179" fontId="4" fillId="6" borderId="7" xfId="19" applyNumberFormat="1" applyFont="1" applyFill="1" applyBorder="1" applyAlignment="1">
      <alignment vertical="center"/>
      <protection/>
    </xf>
    <xf numFmtId="9" fontId="7" fillId="4" borderId="1" xfId="18" applyFont="1" applyFill="1" applyBorder="1" applyAlignment="1">
      <alignment horizontal="right" vertical="top"/>
    </xf>
    <xf numFmtId="10" fontId="7" fillId="4" borderId="7" xfId="18" applyNumberFormat="1" applyFont="1" applyFill="1" applyBorder="1" applyAlignment="1">
      <alignment horizontal="right" vertical="top"/>
    </xf>
    <xf numFmtId="9" fontId="2" fillId="4" borderId="7" xfId="18" applyFont="1" applyFill="1" applyBorder="1" applyAlignment="1">
      <alignment horizontal="right" vertical="top"/>
    </xf>
    <xf numFmtId="179" fontId="0" fillId="4" borderId="3" xfId="19" applyNumberFormat="1" applyFont="1" applyFill="1" applyBorder="1" applyAlignment="1">
      <alignment horizontal="center" vertical="top"/>
      <protection/>
    </xf>
    <xf numFmtId="0" fontId="0" fillId="0" borderId="3" xfId="19" applyNumberFormat="1" applyFont="1" applyBorder="1" applyAlignment="1">
      <alignment horizontal="right" vertical="top"/>
      <protection/>
    </xf>
    <xf numFmtId="49" fontId="0" fillId="4" borderId="3" xfId="19" applyNumberFormat="1" applyFont="1" applyFill="1" applyBorder="1" applyAlignment="1">
      <alignment horizontal="right" vertical="top"/>
      <protection/>
    </xf>
    <xf numFmtId="9" fontId="0" fillId="7" borderId="1" xfId="18" applyFont="1" applyFill="1" applyBorder="1" applyAlignment="1">
      <alignment horizontal="right" vertical="top"/>
    </xf>
    <xf numFmtId="10" fontId="0" fillId="0" borderId="0" xfId="18" applyNumberFormat="1" applyFont="1" applyBorder="1" applyAlignment="1">
      <alignment/>
    </xf>
    <xf numFmtId="49" fontId="0" fillId="0" borderId="0" xfId="19" applyNumberFormat="1" applyFont="1" applyBorder="1" applyAlignment="1">
      <alignment/>
      <protection/>
    </xf>
    <xf numFmtId="10" fontId="0" fillId="7" borderId="7" xfId="18" applyNumberFormat="1" applyFont="1" applyFill="1" applyBorder="1" applyAlignment="1">
      <alignment horizontal="right" vertical="top"/>
    </xf>
    <xf numFmtId="49" fontId="0" fillId="8" borderId="3" xfId="19" applyNumberFormat="1" applyFont="1" applyFill="1" applyBorder="1" applyAlignment="1">
      <alignment horizontal="right" vertical="top"/>
      <protection/>
    </xf>
    <xf numFmtId="49" fontId="0" fillId="8" borderId="3" xfId="19" applyNumberFormat="1" applyFont="1" applyFill="1" applyBorder="1" applyAlignment="1">
      <alignment horizontal="left" vertical="top" wrapText="1"/>
      <protection/>
    </xf>
    <xf numFmtId="179" fontId="0" fillId="3" borderId="3" xfId="19" applyNumberFormat="1" applyFont="1" applyFill="1" applyBorder="1" applyAlignment="1">
      <alignment vertical="top"/>
      <protection/>
    </xf>
    <xf numFmtId="9" fontId="0" fillId="4" borderId="3" xfId="18" applyFont="1" applyFill="1" applyBorder="1" applyAlignment="1">
      <alignment vertical="top"/>
    </xf>
    <xf numFmtId="179" fontId="0" fillId="5" borderId="3" xfId="19" applyNumberFormat="1" applyFont="1" applyFill="1" applyBorder="1" applyAlignment="1">
      <alignment vertical="top"/>
      <protection/>
    </xf>
    <xf numFmtId="0" fontId="0" fillId="4" borderId="3" xfId="19" applyNumberFormat="1" applyFont="1" applyFill="1" applyBorder="1" applyAlignment="1">
      <alignment horizontal="right" vertical="top"/>
      <protection/>
    </xf>
    <xf numFmtId="179" fontId="0" fillId="4" borderId="3" xfId="19" applyNumberFormat="1" applyFont="1" applyFill="1" applyBorder="1" applyAlignment="1">
      <alignment vertical="top"/>
      <protection/>
    </xf>
    <xf numFmtId="0" fontId="0" fillId="0" borderId="6" xfId="19" applyNumberFormat="1" applyFont="1" applyBorder="1" applyAlignment="1">
      <alignment horizontal="right" vertical="top"/>
      <protection/>
    </xf>
    <xf numFmtId="49" fontId="0" fillId="9" borderId="6" xfId="19" applyNumberFormat="1" applyFont="1" applyFill="1" applyBorder="1" applyAlignment="1">
      <alignment horizontal="right" vertical="top" wrapText="1"/>
      <protection/>
    </xf>
    <xf numFmtId="179" fontId="0" fillId="9" borderId="6" xfId="19" applyNumberFormat="1" applyFont="1" applyFill="1" applyBorder="1" applyAlignment="1">
      <alignment vertical="top"/>
      <protection/>
    </xf>
    <xf numFmtId="179" fontId="0" fillId="3" borderId="6" xfId="19" applyNumberFormat="1" applyFont="1" applyFill="1" applyBorder="1" applyAlignment="1">
      <alignment vertical="top"/>
      <protection/>
    </xf>
    <xf numFmtId="179" fontId="0" fillId="5" borderId="6" xfId="19" applyNumberFormat="1" applyFont="1" applyFill="1" applyBorder="1" applyAlignment="1">
      <alignment vertical="top"/>
      <protection/>
    </xf>
    <xf numFmtId="179" fontId="0" fillId="10" borderId="3" xfId="19" applyNumberFormat="1" applyFont="1" applyFill="1" applyBorder="1" applyAlignment="1">
      <alignment vertical="top"/>
      <protection/>
    </xf>
    <xf numFmtId="0" fontId="0" fillId="7" borderId="3" xfId="19" applyNumberFormat="1" applyFont="1" applyFill="1" applyBorder="1" applyAlignment="1">
      <alignment horizontal="right" vertical="top"/>
      <protection/>
    </xf>
    <xf numFmtId="49" fontId="0" fillId="7" borderId="7" xfId="19" applyNumberFormat="1" applyFont="1" applyFill="1" applyBorder="1" applyAlignment="1">
      <alignment horizontal="right" vertical="top" wrapText="1"/>
      <protection/>
    </xf>
    <xf numFmtId="179" fontId="0" fillId="7" borderId="7" xfId="19" applyNumberFormat="1" applyFont="1" applyFill="1" applyBorder="1" applyAlignment="1">
      <alignment vertical="top"/>
      <protection/>
    </xf>
    <xf numFmtId="179" fontId="0" fillId="9" borderId="7" xfId="19" applyNumberFormat="1" applyFont="1" applyFill="1" applyBorder="1" applyAlignment="1">
      <alignment vertical="top"/>
      <protection/>
    </xf>
    <xf numFmtId="0" fontId="0" fillId="0" borderId="3" xfId="19" applyNumberFormat="1" applyFont="1" applyFill="1" applyBorder="1" applyAlignment="1">
      <alignment horizontal="right" vertical="top"/>
      <protection/>
    </xf>
    <xf numFmtId="49" fontId="0" fillId="7" borderId="6" xfId="19" applyNumberFormat="1" applyFont="1" applyFill="1" applyBorder="1" applyAlignment="1">
      <alignment horizontal="right" vertical="top"/>
      <protection/>
    </xf>
    <xf numFmtId="49" fontId="0" fillId="2" borderId="6" xfId="19" applyNumberFormat="1" applyFont="1" applyFill="1" applyBorder="1" applyAlignment="1">
      <alignment horizontal="right" vertical="top" wrapText="1"/>
      <protection/>
    </xf>
    <xf numFmtId="179" fontId="0" fillId="2" borderId="6" xfId="19" applyNumberFormat="1" applyFont="1" applyFill="1" applyBorder="1" applyAlignment="1">
      <alignment vertical="top"/>
      <protection/>
    </xf>
    <xf numFmtId="49" fontId="0" fillId="2" borderId="3" xfId="19" applyNumberFormat="1" applyFont="1" applyFill="1" applyBorder="1" applyAlignment="1">
      <alignment horizontal="right" vertical="top" wrapText="1"/>
      <protection/>
    </xf>
    <xf numFmtId="179" fontId="0" fillId="2" borderId="3" xfId="19" applyNumberFormat="1" applyFont="1" applyFill="1" applyBorder="1" applyAlignment="1">
      <alignment vertical="top"/>
      <protection/>
    </xf>
    <xf numFmtId="49" fontId="0" fillId="2" borderId="8" xfId="19" applyNumberFormat="1" applyFont="1" applyFill="1" applyBorder="1" applyAlignment="1">
      <alignment horizontal="right" vertical="top" wrapText="1"/>
      <protection/>
    </xf>
    <xf numFmtId="179" fontId="0" fillId="2" borderId="8" xfId="19" applyNumberFormat="1" applyFont="1" applyFill="1" applyBorder="1" applyAlignment="1">
      <alignment vertical="top"/>
      <protection/>
    </xf>
    <xf numFmtId="179" fontId="0" fillId="2" borderId="1" xfId="19" applyNumberFormat="1" applyFont="1" applyFill="1" applyBorder="1" applyAlignment="1">
      <alignment vertical="top"/>
      <protection/>
    </xf>
    <xf numFmtId="179" fontId="0" fillId="2" borderId="2" xfId="19" applyNumberFormat="1" applyFont="1" applyFill="1" applyBorder="1" applyAlignment="1">
      <alignment vertical="top"/>
      <protection/>
    </xf>
    <xf numFmtId="10" fontId="0" fillId="2" borderId="6" xfId="18" applyNumberFormat="1" applyFont="1" applyFill="1" applyBorder="1" applyAlignment="1">
      <alignment vertical="top"/>
    </xf>
    <xf numFmtId="49" fontId="0" fillId="4" borderId="3" xfId="18" applyNumberFormat="1" applyFont="1" applyFill="1" applyBorder="1" applyAlignment="1">
      <alignment horizontal="right" vertical="top"/>
    </xf>
    <xf numFmtId="0" fontId="0" fillId="4" borderId="3" xfId="18" applyNumberFormat="1" applyFont="1" applyFill="1" applyBorder="1" applyAlignment="1">
      <alignment horizontal="right" vertical="top"/>
    </xf>
    <xf numFmtId="2" fontId="0" fillId="2" borderId="8" xfId="19" applyNumberFormat="1" applyFont="1" applyFill="1" applyBorder="1" applyAlignment="1">
      <alignment horizontal="right" vertical="top" wrapText="1"/>
      <protection/>
    </xf>
    <xf numFmtId="9" fontId="0" fillId="4" borderId="8" xfId="18" applyFont="1" applyFill="1" applyBorder="1" applyAlignment="1">
      <alignment vertical="top"/>
    </xf>
    <xf numFmtId="49" fontId="0" fillId="4" borderId="8" xfId="19" applyNumberFormat="1" applyFont="1" applyFill="1" applyBorder="1" applyAlignment="1">
      <alignment horizontal="right" vertical="top"/>
      <protection/>
    </xf>
    <xf numFmtId="0" fontId="0" fillId="4" borderId="8" xfId="19" applyNumberFormat="1" applyFont="1" applyFill="1" applyBorder="1" applyAlignment="1">
      <alignment horizontal="right" vertical="top"/>
      <protection/>
    </xf>
    <xf numFmtId="0" fontId="0" fillId="10" borderId="1" xfId="19" applyNumberFormat="1" applyFont="1" applyFill="1" applyBorder="1" applyAlignment="1">
      <alignment horizontal="right" vertical="center" wrapText="1"/>
      <protection/>
    </xf>
    <xf numFmtId="49" fontId="0" fillId="4" borderId="1" xfId="19" applyNumberFormat="1" applyFont="1" applyFill="1" applyBorder="1" applyAlignment="1">
      <alignment horizontal="center" vertical="center" wrapText="1"/>
      <protection/>
    </xf>
    <xf numFmtId="49" fontId="0" fillId="9" borderId="1" xfId="19" applyNumberFormat="1" applyFont="1" applyFill="1" applyBorder="1" applyAlignment="1">
      <alignment horizontal="center" vertical="center" wrapText="1"/>
      <protection/>
    </xf>
    <xf numFmtId="179" fontId="0" fillId="9" borderId="1" xfId="19" applyNumberFormat="1" applyFont="1" applyFill="1" applyBorder="1" applyAlignment="1">
      <alignment horizontal="center" vertical="center" wrapText="1"/>
      <protection/>
    </xf>
    <xf numFmtId="49" fontId="0" fillId="10" borderId="1" xfId="19" applyNumberFormat="1" applyFont="1" applyFill="1" applyBorder="1" applyAlignment="1">
      <alignment horizontal="center" vertical="center" wrapText="1"/>
      <protection/>
    </xf>
    <xf numFmtId="0" fontId="0" fillId="10" borderId="1" xfId="19" applyNumberFormat="1" applyFont="1" applyFill="1" applyBorder="1" applyAlignment="1">
      <alignment horizontal="center" vertical="center" wrapText="1"/>
      <protection/>
    </xf>
    <xf numFmtId="179" fontId="0" fillId="10" borderId="1" xfId="19" applyNumberFormat="1" applyFont="1" applyFill="1" applyBorder="1" applyAlignment="1">
      <alignment horizontal="center" vertical="center" wrapText="1"/>
      <protection/>
    </xf>
    <xf numFmtId="49" fontId="0" fillId="0" borderId="0" xfId="19" applyNumberFormat="1" applyFont="1" applyBorder="1" applyAlignment="1">
      <alignment horizontal="center" vertical="center" wrapText="1"/>
      <protection/>
    </xf>
    <xf numFmtId="0" fontId="0" fillId="4" borderId="1" xfId="19" applyNumberFormat="1" applyFont="1" applyFill="1" applyBorder="1" applyAlignment="1">
      <alignment horizontal="right" vertical="top"/>
      <protection/>
    </xf>
    <xf numFmtId="49" fontId="0" fillId="4" borderId="1" xfId="19" applyNumberFormat="1" applyFont="1" applyFill="1" applyBorder="1" applyAlignment="1">
      <alignment horizontal="right" vertical="top"/>
      <protection/>
    </xf>
    <xf numFmtId="49" fontId="0" fillId="4" borderId="1" xfId="19" applyNumberFormat="1" applyFont="1" applyFill="1" applyBorder="1" applyAlignment="1">
      <alignment vertical="top" wrapText="1"/>
      <protection/>
    </xf>
    <xf numFmtId="179" fontId="0" fillId="4" borderId="1" xfId="19" applyNumberFormat="1" applyFont="1" applyFill="1" applyBorder="1" applyAlignment="1">
      <alignment vertical="top"/>
      <protection/>
    </xf>
    <xf numFmtId="9" fontId="0" fillId="4" borderId="1" xfId="18" applyFont="1" applyFill="1" applyBorder="1" applyAlignment="1">
      <alignment vertical="top"/>
    </xf>
    <xf numFmtId="0" fontId="0" fillId="0" borderId="4" xfId="19" applyNumberFormat="1" applyFont="1" applyBorder="1" applyAlignment="1">
      <alignment horizontal="right" vertical="top"/>
      <protection/>
    </xf>
    <xf numFmtId="9" fontId="0" fillId="0" borderId="4" xfId="18" applyFont="1" applyBorder="1" applyAlignment="1">
      <alignment vertical="top"/>
    </xf>
    <xf numFmtId="0" fontId="0" fillId="0" borderId="5" xfId="19" applyNumberFormat="1" applyFont="1" applyBorder="1" applyAlignment="1">
      <alignment horizontal="right" vertical="top"/>
      <protection/>
    </xf>
    <xf numFmtId="9" fontId="0" fillId="0" borderId="5" xfId="18" applyFont="1" applyBorder="1" applyAlignment="1">
      <alignment vertical="top"/>
    </xf>
    <xf numFmtId="179" fontId="0" fillId="0" borderId="3" xfId="19" applyNumberFormat="1" applyFont="1" applyBorder="1" applyAlignment="1">
      <alignment vertical="top"/>
      <protection/>
    </xf>
    <xf numFmtId="0" fontId="0" fillId="0" borderId="9" xfId="19" applyNumberFormat="1" applyFont="1" applyBorder="1" applyAlignment="1">
      <alignment horizontal="right" vertical="top"/>
      <protection/>
    </xf>
    <xf numFmtId="0" fontId="0" fillId="0" borderId="0" xfId="19" applyNumberFormat="1" applyFont="1" applyBorder="1" applyAlignment="1">
      <alignment horizontal="right" vertical="top"/>
      <protection/>
    </xf>
    <xf numFmtId="49" fontId="0" fillId="0" borderId="0" xfId="19" applyNumberFormat="1" applyFont="1" applyBorder="1" applyAlignment="1">
      <alignment horizontal="right" vertical="top"/>
      <protection/>
    </xf>
    <xf numFmtId="49" fontId="0" fillId="0" borderId="0" xfId="19" applyNumberFormat="1" applyFont="1" applyBorder="1" applyAlignment="1">
      <alignment vertical="top" wrapText="1"/>
      <protection/>
    </xf>
    <xf numFmtId="179" fontId="0" fillId="0" borderId="0" xfId="19" applyNumberFormat="1" applyFont="1" applyBorder="1" applyAlignment="1">
      <alignment vertical="top"/>
      <protection/>
    </xf>
    <xf numFmtId="9" fontId="0" fillId="0" borderId="0" xfId="18" applyFont="1" applyBorder="1" applyAlignment="1">
      <alignment vertical="top"/>
    </xf>
    <xf numFmtId="9" fontId="5" fillId="5" borderId="1" xfId="18" applyFont="1" applyFill="1" applyBorder="1" applyAlignment="1">
      <alignment horizontal="center" vertical="center" wrapText="1"/>
    </xf>
    <xf numFmtId="0" fontId="0" fillId="0" borderId="10" xfId="19" applyNumberFormat="1" applyFont="1" applyBorder="1" applyAlignment="1">
      <alignment horizontal="right" vertical="top"/>
      <protection/>
    </xf>
    <xf numFmtId="179" fontId="0" fillId="0" borderId="10" xfId="19" applyNumberFormat="1" applyFont="1" applyBorder="1" applyAlignment="1">
      <alignment vertical="top"/>
      <protection/>
    </xf>
    <xf numFmtId="49" fontId="0" fillId="0" borderId="10" xfId="19" applyNumberFormat="1" applyFont="1" applyBorder="1" applyAlignment="1">
      <alignment horizontal="right" vertical="top"/>
      <protection/>
    </xf>
    <xf numFmtId="179" fontId="3" fillId="9" borderId="3" xfId="19" applyNumberFormat="1" applyFont="1" applyFill="1" applyBorder="1" applyAlignment="1" applyProtection="1">
      <alignment horizontal="center" vertical="top" wrapText="1"/>
      <protection locked="0"/>
    </xf>
    <xf numFmtId="179" fontId="0" fillId="11" borderId="4" xfId="19" applyNumberFormat="1" applyFont="1" applyFill="1" applyBorder="1" applyAlignment="1">
      <alignment vertical="top"/>
      <protection/>
    </xf>
    <xf numFmtId="179" fontId="0" fillId="11" borderId="10" xfId="19" applyNumberFormat="1" applyFont="1" applyFill="1" applyBorder="1" applyAlignment="1">
      <alignment vertical="top"/>
      <protection/>
    </xf>
    <xf numFmtId="179" fontId="0" fillId="11" borderId="5" xfId="19" applyNumberFormat="1" applyFont="1" applyFill="1" applyBorder="1" applyAlignment="1">
      <alignment vertical="top"/>
      <protection/>
    </xf>
    <xf numFmtId="179" fontId="8" fillId="12" borderId="7" xfId="19" applyNumberFormat="1" applyFont="1" applyFill="1" applyBorder="1" applyAlignment="1">
      <alignment horizontal="left" vertical="top"/>
      <protection/>
    </xf>
    <xf numFmtId="179" fontId="1" fillId="12" borderId="6" xfId="19" applyNumberFormat="1" applyFont="1" applyFill="1" applyBorder="1" applyAlignment="1">
      <alignment horizontal="left" vertical="top"/>
      <protection/>
    </xf>
    <xf numFmtId="179" fontId="1" fillId="12" borderId="1" xfId="19" applyNumberFormat="1" applyFont="1" applyFill="1" applyBorder="1" applyAlignment="1">
      <alignment horizontal="left" vertical="top" wrapText="1"/>
      <protection/>
    </xf>
    <xf numFmtId="49" fontId="0" fillId="9" borderId="5" xfId="19" applyNumberFormat="1" applyFont="1" applyFill="1" applyBorder="1" applyAlignment="1" applyProtection="1">
      <alignment horizontal="right" vertical="top"/>
      <protection locked="0"/>
    </xf>
    <xf numFmtId="49" fontId="2" fillId="9" borderId="5" xfId="19" applyNumberFormat="1" applyFont="1" applyFill="1" applyBorder="1" applyAlignment="1" applyProtection="1">
      <alignment vertical="top" wrapText="1"/>
      <protection locked="0"/>
    </xf>
    <xf numFmtId="179" fontId="0" fillId="9" borderId="5" xfId="19" applyNumberFormat="1" applyFont="1" applyFill="1" applyBorder="1" applyAlignment="1" applyProtection="1">
      <alignment vertical="top"/>
      <protection locked="0"/>
    </xf>
    <xf numFmtId="49" fontId="2" fillId="9" borderId="5" xfId="19" applyNumberFormat="1" applyFont="1" applyFill="1" applyBorder="1" applyAlignment="1" applyProtection="1">
      <alignment horizontal="right" vertical="top"/>
      <protection locked="0"/>
    </xf>
    <xf numFmtId="49" fontId="0" fillId="11" borderId="4" xfId="19" applyNumberFormat="1" applyFont="1" applyFill="1" applyBorder="1" applyAlignment="1" applyProtection="1">
      <alignment horizontal="right" vertical="top"/>
      <protection locked="0"/>
    </xf>
    <xf numFmtId="49" fontId="0" fillId="11" borderId="4" xfId="19" applyNumberFormat="1" applyFont="1" applyFill="1" applyBorder="1" applyAlignment="1" applyProtection="1">
      <alignment vertical="top" wrapText="1"/>
      <protection locked="0"/>
    </xf>
    <xf numFmtId="179" fontId="0" fillId="11" borderId="4" xfId="19" applyNumberFormat="1" applyFont="1" applyFill="1" applyBorder="1" applyAlignment="1" applyProtection="1">
      <alignment vertical="top"/>
      <protection locked="0"/>
    </xf>
    <xf numFmtId="49" fontId="0" fillId="11" borderId="10" xfId="19" applyNumberFormat="1" applyFont="1" applyFill="1" applyBorder="1" applyAlignment="1" applyProtection="1">
      <alignment horizontal="right" vertical="top"/>
      <protection locked="0"/>
    </xf>
    <xf numFmtId="49" fontId="0" fillId="11" borderId="10" xfId="19" applyNumberFormat="1" applyFont="1" applyFill="1" applyBorder="1" applyAlignment="1" applyProtection="1">
      <alignment vertical="top" wrapText="1"/>
      <protection locked="0"/>
    </xf>
    <xf numFmtId="179" fontId="0" fillId="11" borderId="10" xfId="19" applyNumberFormat="1" applyFont="1" applyFill="1" applyBorder="1" applyAlignment="1" applyProtection="1">
      <alignment vertical="top"/>
      <protection locked="0"/>
    </xf>
    <xf numFmtId="49" fontId="0" fillId="11" borderId="5" xfId="19" applyNumberFormat="1" applyFont="1" applyFill="1" applyBorder="1" applyAlignment="1" applyProtection="1">
      <alignment horizontal="right" vertical="top"/>
      <protection locked="0"/>
    </xf>
    <xf numFmtId="49" fontId="0" fillId="11" borderId="5" xfId="19" applyNumberFormat="1" applyFont="1" applyFill="1" applyBorder="1" applyAlignment="1" applyProtection="1">
      <alignment vertical="top" wrapText="1"/>
      <protection locked="0"/>
    </xf>
    <xf numFmtId="179" fontId="0" fillId="11" borderId="5" xfId="19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49" fontId="0" fillId="0" borderId="0" xfId="0" applyNumberFormat="1" applyFont="1" applyAlignment="1">
      <alignment/>
    </xf>
    <xf numFmtId="49" fontId="1" fillId="0" borderId="0" xfId="19" applyNumberFormat="1" applyFont="1" applyBorder="1" applyAlignment="1">
      <alignment horizontal="left" vertical="top"/>
      <protection/>
    </xf>
    <xf numFmtId="49" fontId="1" fillId="0" borderId="11" xfId="19" applyNumberFormat="1" applyFont="1" applyBorder="1" applyAlignment="1">
      <alignment horizontal="left" vertical="top"/>
      <protection/>
    </xf>
    <xf numFmtId="14" fontId="1" fillId="9" borderId="7" xfId="19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49" fontId="3" fillId="0" borderId="0" xfId="19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49" fontId="1" fillId="9" borderId="7" xfId="19" applyNumberFormat="1" applyFont="1" applyFill="1" applyBorder="1" applyAlignment="1" applyProtection="1">
      <alignment horizontal="left" vertical="top" wrapText="1"/>
      <protection locked="0"/>
    </xf>
    <xf numFmtId="179" fontId="1" fillId="9" borderId="12" xfId="19" applyNumberFormat="1" applyFont="1" applyFill="1" applyBorder="1" applyAlignment="1" applyProtection="1">
      <alignment horizontal="center" vertical="top" wrapText="1"/>
      <protection locked="0"/>
    </xf>
    <xf numFmtId="179" fontId="1" fillId="9" borderId="13" xfId="19" applyNumberFormat="1" applyFont="1" applyFill="1" applyBorder="1" applyAlignment="1" applyProtection="1">
      <alignment horizontal="center" vertical="top" wrapText="1"/>
      <protection locked="0"/>
    </xf>
    <xf numFmtId="179" fontId="1" fillId="9" borderId="14" xfId="19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Euro" xfId="17"/>
    <cellStyle name="Percent" xfId="18"/>
    <cellStyle name="Standard_Projektkartei 2001tes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8</xdr:col>
      <xdr:colOff>1009650</xdr:colOff>
      <xdr:row>3</xdr:row>
      <xdr:rowOff>923925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8580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3.421875" style="124" customWidth="1"/>
    <col min="2" max="2" width="4.7109375" style="127" customWidth="1"/>
    <col min="3" max="3" width="76.7109375" style="0" customWidth="1"/>
  </cols>
  <sheetData>
    <row r="1" spans="1:3" s="119" customFormat="1" ht="20.25">
      <c r="A1" s="136" t="s">
        <v>44</v>
      </c>
      <c r="B1" s="136"/>
      <c r="C1" s="136"/>
    </row>
    <row r="2" spans="1:2" ht="12.75">
      <c r="A2" s="120"/>
      <c r="B2" s="121"/>
    </row>
    <row r="3" spans="1:3" ht="12.75">
      <c r="A3" s="120" t="s">
        <v>45</v>
      </c>
      <c r="B3" s="121"/>
      <c r="C3" t="s">
        <v>46</v>
      </c>
    </row>
    <row r="4" spans="1:3" s="123" customFormat="1" ht="12.75">
      <c r="A4" s="120" t="s">
        <v>47</v>
      </c>
      <c r="B4" s="122"/>
      <c r="C4" s="123" t="s">
        <v>48</v>
      </c>
    </row>
    <row r="5" spans="1:3" s="123" customFormat="1" ht="17.25" customHeight="1">
      <c r="A5" s="120"/>
      <c r="B5" s="122" t="s">
        <v>49</v>
      </c>
      <c r="C5" s="123" t="s">
        <v>50</v>
      </c>
    </row>
    <row r="6" spans="1:3" s="123" customFormat="1" ht="17.25" customHeight="1">
      <c r="A6" s="120"/>
      <c r="B6" s="122" t="s">
        <v>51</v>
      </c>
      <c r="C6" s="123" t="s">
        <v>52</v>
      </c>
    </row>
    <row r="7" spans="1:3" s="123" customFormat="1" ht="18" customHeight="1">
      <c r="A7" s="120"/>
      <c r="B7" s="122" t="s">
        <v>53</v>
      </c>
      <c r="C7" s="123" t="s">
        <v>54</v>
      </c>
    </row>
    <row r="8" spans="1:3" s="123" customFormat="1" ht="17.25" customHeight="1">
      <c r="A8" s="120"/>
      <c r="B8" s="122" t="s">
        <v>55</v>
      </c>
      <c r="C8" s="123" t="s">
        <v>56</v>
      </c>
    </row>
    <row r="9" spans="1:3" s="123" customFormat="1" ht="18.75" customHeight="1">
      <c r="A9" s="120"/>
      <c r="B9" s="122" t="s">
        <v>57</v>
      </c>
      <c r="C9" s="123" t="s">
        <v>58</v>
      </c>
    </row>
    <row r="10" spans="1:2" s="123" customFormat="1" ht="18.75" customHeight="1">
      <c r="A10" s="120"/>
      <c r="B10" s="122"/>
    </row>
    <row r="11" spans="1:3" s="123" customFormat="1" ht="18.75" customHeight="1">
      <c r="A11" s="136" t="s">
        <v>66</v>
      </c>
      <c r="B11" s="136"/>
      <c r="C11" s="136"/>
    </row>
    <row r="12" spans="1:3" s="123" customFormat="1" ht="18.75" customHeight="1">
      <c r="A12" s="131"/>
      <c r="B12" s="131"/>
      <c r="C12" s="131"/>
    </row>
    <row r="13" spans="1:3" s="135" customFormat="1" ht="51">
      <c r="A13" s="132"/>
      <c r="B13" s="133"/>
      <c r="C13" s="123" t="s">
        <v>68</v>
      </c>
    </row>
    <row r="14" spans="1:3" s="135" customFormat="1" ht="28.5" customHeight="1">
      <c r="A14" s="132"/>
      <c r="B14" s="133"/>
      <c r="C14" s="134"/>
    </row>
    <row r="15" spans="1:3" s="123" customFormat="1" ht="38.25">
      <c r="A15" s="124"/>
      <c r="B15" s="125"/>
      <c r="C15" s="123" t="s">
        <v>65</v>
      </c>
    </row>
    <row r="16" spans="1:2" s="123" customFormat="1" ht="12.75">
      <c r="A16" s="124"/>
      <c r="B16" s="125"/>
    </row>
    <row r="17" spans="1:3" s="123" customFormat="1" ht="12.75">
      <c r="A17" s="124"/>
      <c r="B17" s="125"/>
      <c r="C17" s="126"/>
    </row>
    <row r="18" spans="1:3" s="123" customFormat="1" ht="58.5" customHeight="1">
      <c r="A18" s="124"/>
      <c r="B18" s="125"/>
      <c r="C18" s="126" t="s">
        <v>61</v>
      </c>
    </row>
    <row r="19" spans="1:3" s="123" customFormat="1" ht="12.75" customHeight="1">
      <c r="A19" s="124"/>
      <c r="B19" s="125"/>
      <c r="C19" s="126"/>
    </row>
    <row r="20" spans="1:3" s="123" customFormat="1" ht="45.75" customHeight="1">
      <c r="A20" s="124"/>
      <c r="B20" s="125"/>
      <c r="C20" s="126" t="s">
        <v>59</v>
      </c>
    </row>
    <row r="21" spans="1:3" s="123" customFormat="1" ht="12.75">
      <c r="A21" s="124"/>
      <c r="B21" s="125"/>
      <c r="C21" s="126"/>
    </row>
    <row r="22" ht="12.75">
      <c r="C22" s="123" t="s">
        <v>60</v>
      </c>
    </row>
    <row r="23" ht="26.25" customHeight="1"/>
    <row r="24" ht="38.25">
      <c r="C24" s="123" t="s">
        <v>67</v>
      </c>
    </row>
  </sheetData>
  <mergeCells count="2">
    <mergeCell ref="A1:C1"/>
    <mergeCell ref="A11:C1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3"/>
  <sheetViews>
    <sheetView workbookViewId="0" topLeftCell="B1">
      <selection activeCell="C4" sqref="C4:F4"/>
    </sheetView>
  </sheetViews>
  <sheetFormatPr defaultColWidth="11.421875" defaultRowHeight="12.75"/>
  <cols>
    <col min="1" max="1" width="5.28125" style="90" hidden="1" customWidth="1"/>
    <col min="2" max="2" width="8.28125" style="91" bestFit="1" customWidth="1"/>
    <col min="3" max="3" width="29.57421875" style="92" customWidth="1"/>
    <col min="4" max="4" width="16.57421875" style="93" customWidth="1"/>
    <col min="5" max="5" width="15.28125" style="93" hidden="1" customWidth="1"/>
    <col min="6" max="7" width="15.28125" style="93" customWidth="1"/>
    <col min="8" max="8" width="8.140625" style="94" customWidth="1"/>
    <col min="9" max="9" width="15.28125" style="93" customWidth="1"/>
    <col min="10" max="10" width="5.8515625" style="91" hidden="1" customWidth="1"/>
    <col min="11" max="11" width="5.28125" style="90" hidden="1" customWidth="1"/>
    <col min="12" max="12" width="7.28125" style="93" hidden="1" customWidth="1"/>
    <col min="13" max="13" width="12.140625" style="93" hidden="1" customWidth="1"/>
    <col min="14" max="14" width="7.28125" style="34" bestFit="1" customWidth="1"/>
    <col min="15" max="15" width="7.7109375" style="35" bestFit="1" customWidth="1"/>
    <col min="16" max="16384" width="11.421875" style="1" customWidth="1"/>
  </cols>
  <sheetData>
    <row r="1" spans="3:11" ht="15.75">
      <c r="C1" s="103" t="s">
        <v>38</v>
      </c>
      <c r="D1" s="137" t="s">
        <v>37</v>
      </c>
      <c r="E1" s="137"/>
      <c r="F1" s="137"/>
      <c r="K1" s="91"/>
    </row>
    <row r="2" spans="3:11" ht="12.75">
      <c r="C2" s="104" t="s">
        <v>39</v>
      </c>
      <c r="D2" s="137"/>
      <c r="E2" s="137"/>
      <c r="F2" s="137"/>
      <c r="K2" s="91"/>
    </row>
    <row r="3" spans="3:11" ht="25.5">
      <c r="C3" s="105" t="s">
        <v>41</v>
      </c>
      <c r="D3" s="137"/>
      <c r="E3" s="137"/>
      <c r="F3" s="137"/>
      <c r="K3" s="91"/>
    </row>
    <row r="4" spans="3:11" ht="73.5" customHeight="1">
      <c r="C4" s="138"/>
      <c r="D4" s="139"/>
      <c r="E4" s="139"/>
      <c r="F4" s="140"/>
      <c r="K4" s="91"/>
    </row>
    <row r="5" spans="1:13" ht="12.75" hidden="1">
      <c r="A5" s="31"/>
      <c r="B5" s="32"/>
      <c r="C5" s="21" t="s">
        <v>34</v>
      </c>
      <c r="D5" s="33">
        <f>B11</f>
        <v>0.19</v>
      </c>
      <c r="E5" s="33">
        <f>D5</f>
        <v>0.19</v>
      </c>
      <c r="F5" s="33">
        <f aca="true" t="shared" si="0" ref="F5:M5">E5</f>
        <v>0.19</v>
      </c>
      <c r="G5" s="33">
        <f t="shared" si="0"/>
        <v>0.19</v>
      </c>
      <c r="H5" s="27">
        <f>G5</f>
        <v>0.19</v>
      </c>
      <c r="I5" s="33">
        <f t="shared" si="0"/>
        <v>0.19</v>
      </c>
      <c r="J5" s="27">
        <f>I5</f>
        <v>0.19</v>
      </c>
      <c r="K5" s="27">
        <f>J5</f>
        <v>0.19</v>
      </c>
      <c r="L5" s="33">
        <f t="shared" si="0"/>
        <v>0.19</v>
      </c>
      <c r="M5" s="33">
        <f t="shared" si="0"/>
        <v>0.19</v>
      </c>
    </row>
    <row r="6" spans="1:13" ht="12.75" hidden="1">
      <c r="A6" s="31"/>
      <c r="B6" s="32"/>
      <c r="C6" s="20" t="s">
        <v>3</v>
      </c>
      <c r="D6" s="36" t="e">
        <f>B9</f>
        <v>#DIV/0!</v>
      </c>
      <c r="E6" s="36" t="e">
        <f>D6</f>
        <v>#DIV/0!</v>
      </c>
      <c r="F6" s="36" t="e">
        <f aca="true" t="shared" si="1" ref="F6:M6">E6</f>
        <v>#DIV/0!</v>
      </c>
      <c r="G6" s="36" t="e">
        <f t="shared" si="1"/>
        <v>#DIV/0!</v>
      </c>
      <c r="H6" s="28" t="e">
        <f>G6</f>
        <v>#DIV/0!</v>
      </c>
      <c r="I6" s="36" t="e">
        <f t="shared" si="1"/>
        <v>#DIV/0!</v>
      </c>
      <c r="J6" s="28" t="e">
        <f>I6</f>
        <v>#DIV/0!</v>
      </c>
      <c r="K6" s="28" t="e">
        <f>J6</f>
        <v>#DIV/0!</v>
      </c>
      <c r="L6" s="36" t="e">
        <f t="shared" si="1"/>
        <v>#DIV/0!</v>
      </c>
      <c r="M6" s="36" t="e">
        <f t="shared" si="1"/>
        <v>#DIV/0!</v>
      </c>
    </row>
    <row r="7" spans="1:13" ht="12.75">
      <c r="A7" s="31"/>
      <c r="B7" s="37" t="s">
        <v>36</v>
      </c>
      <c r="C7" s="38" t="s">
        <v>1</v>
      </c>
      <c r="D7" s="30" t="s">
        <v>15</v>
      </c>
      <c r="E7" s="17" t="s">
        <v>31</v>
      </c>
      <c r="F7" s="17" t="s">
        <v>17</v>
      </c>
      <c r="G7" s="39" t="e">
        <f>ROUNDDOWN(G8,B7)</f>
        <v>#DIV/0!</v>
      </c>
      <c r="H7" s="40"/>
      <c r="I7" s="41" t="e">
        <f>ROUNDDOWN(I8,B7)</f>
        <v>#DIV/0!</v>
      </c>
      <c r="J7" s="32"/>
      <c r="K7" s="42"/>
      <c r="L7" s="43"/>
      <c r="M7" s="43"/>
    </row>
    <row r="8" spans="1:13" ht="12.75">
      <c r="A8" s="44"/>
      <c r="B8" s="26"/>
      <c r="C8" s="45" t="s">
        <v>2</v>
      </c>
      <c r="D8" s="46" t="e">
        <f aca="true" t="shared" si="2" ref="D8:I8">IF(D23="(netto)",D11+D12+D13-D9,D10+D13-D9)</f>
        <v>#DIV/0!</v>
      </c>
      <c r="E8" s="46" t="e">
        <f t="shared" si="2"/>
        <v>#DIV/0!</v>
      </c>
      <c r="F8" s="46" t="e">
        <f t="shared" si="2"/>
        <v>#DIV/0!</v>
      </c>
      <c r="G8" s="47" t="e">
        <f t="shared" si="2"/>
        <v>#DIV/0!</v>
      </c>
      <c r="H8" s="40"/>
      <c r="I8" s="48" t="e">
        <f t="shared" si="2"/>
        <v>#DIV/0!</v>
      </c>
      <c r="J8" s="32"/>
      <c r="K8" s="42"/>
      <c r="L8" s="49" t="e">
        <f>IF(L23="(netto)",L11+L12+L13-L9,L10+L13-L9)</f>
        <v>#DIV/0!</v>
      </c>
      <c r="M8" s="49" t="e">
        <f>IF(M23="(netto)",M11+M12+M13-M9,M10+M13-M9)</f>
        <v>#DIV/0!</v>
      </c>
    </row>
    <row r="9" spans="1:13" ht="12.75">
      <c r="A9" s="50"/>
      <c r="B9" s="36" t="e">
        <f>B8/D11</f>
        <v>#DIV/0!</v>
      </c>
      <c r="C9" s="51" t="s">
        <v>3</v>
      </c>
      <c r="D9" s="52" t="e">
        <f>D11*B9</f>
        <v>#DIV/0!</v>
      </c>
      <c r="E9" s="52" t="e">
        <f>E11*B9</f>
        <v>#DIV/0!</v>
      </c>
      <c r="F9" s="52" t="e">
        <f>F11*B9</f>
        <v>#DIV/0!</v>
      </c>
      <c r="G9" s="52" t="e">
        <f>G11*B9</f>
        <v>#DIV/0!</v>
      </c>
      <c r="H9" s="40"/>
      <c r="I9" s="52" t="e">
        <f>I11*B9</f>
        <v>#DIV/0!</v>
      </c>
      <c r="J9" s="32"/>
      <c r="K9" s="42"/>
      <c r="L9" s="53" t="e">
        <f>L11*B9</f>
        <v>#DIV/0!</v>
      </c>
      <c r="M9" s="53" t="e">
        <f>M11*B9</f>
        <v>#DIV/0!</v>
      </c>
    </row>
    <row r="10" spans="1:13" ht="12.75">
      <c r="A10" s="54"/>
      <c r="B10" s="55" t="s">
        <v>4</v>
      </c>
      <c r="C10" s="56" t="s">
        <v>5</v>
      </c>
      <c r="D10" s="57">
        <f>IF(D23="(Brutto)",SUM(D25:D423)-D13,SUM(D11:D12))</f>
        <v>0</v>
      </c>
      <c r="E10" s="57">
        <f>IF(E23="(Brutto)",SUM(E25:E423)-E13,SUM(E11:E12))</f>
        <v>0</v>
      </c>
      <c r="F10" s="57">
        <f>IF(F23="(Brutto)",SUM(F25:F423)-F13,SUM(F11:F12))</f>
        <v>0</v>
      </c>
      <c r="G10" s="57">
        <f>IF(G23="(Brutto)",SUM(G25:G423)-G13,SUM(G11:G12))</f>
        <v>0</v>
      </c>
      <c r="H10" s="40"/>
      <c r="I10" s="57">
        <f>IF(I23="(Brutto)",SUM(I25:I423)-I13,SUM(I11:I12))</f>
        <v>0</v>
      </c>
      <c r="J10" s="32"/>
      <c r="K10" s="42"/>
      <c r="L10" s="57">
        <f>IF(L23="(Brutto)",SUM(L25:L423)-L13,SUM(L11:L12))</f>
        <v>0</v>
      </c>
      <c r="M10" s="57">
        <f>IF(M23="(Brutto)",SUM(M25:M423)-M13,SUM(M11:M12))</f>
        <v>0</v>
      </c>
    </row>
    <row r="11" spans="1:13" ht="12.75">
      <c r="A11" s="54"/>
      <c r="B11" s="33">
        <v>0.19</v>
      </c>
      <c r="C11" s="58" t="s">
        <v>6</v>
      </c>
      <c r="D11" s="59">
        <f>IF(D23="(Netto)",D12*B11,D10/(1+B11)*B11)</f>
        <v>0</v>
      </c>
      <c r="E11" s="59">
        <f>IF(E23="(Netto)",E12*B11,E10/(1+B11)*B11)</f>
        <v>0</v>
      </c>
      <c r="F11" s="59">
        <f>IF(F23="(Netto)",F12*B11,F10/(1+B11)*B11)</f>
        <v>0</v>
      </c>
      <c r="G11" s="59">
        <f>IF(G23="(Netto)",G12*B11,G10/(1+B11)*B11)</f>
        <v>0</v>
      </c>
      <c r="H11" s="40"/>
      <c r="I11" s="59">
        <f>IF(I23="(Netto)",I12*B11,I10/(1+B11)*B11)</f>
        <v>0</v>
      </c>
      <c r="J11" s="32"/>
      <c r="K11" s="42"/>
      <c r="L11" s="59">
        <f>IF(L23="(Netto)",L12*B11,L10/(1+B11)*B11)</f>
        <v>0</v>
      </c>
      <c r="M11" s="59">
        <f>IF(M23="(Netto)",M12*B11,M10/(1+B11)*B11)</f>
        <v>0</v>
      </c>
    </row>
    <row r="12" spans="1:13" ht="13.5" thickBot="1">
      <c r="A12" s="54"/>
      <c r="B12" s="22"/>
      <c r="C12" s="60" t="s">
        <v>7</v>
      </c>
      <c r="D12" s="61">
        <f>IF(D23="(Netto)",SUM(D25:D423)-D13,D10-D11)</f>
        <v>0</v>
      </c>
      <c r="E12" s="61">
        <f>IF(E23="(Netto)",SUM(E25:E423)-E13,E10-E11)</f>
        <v>0</v>
      </c>
      <c r="F12" s="61">
        <f>IF(F23="(Netto)",SUM(F25:F423)-F13,F10-F11)</f>
        <v>0</v>
      </c>
      <c r="G12" s="61">
        <f>IF(G23="(Netto)",SUM(G25:G423)-G13,G10-G11)</f>
        <v>0</v>
      </c>
      <c r="H12" s="40"/>
      <c r="I12" s="61">
        <f>IF(I23="(Netto)",SUM(I25:I423)-I13,I10-I11)</f>
        <v>0</v>
      </c>
      <c r="J12" s="32"/>
      <c r="K12" s="42"/>
      <c r="L12" s="61">
        <f>IF(L23="(Netto)",SUM(L25:L423)-L13,L10-L11)</f>
        <v>0</v>
      </c>
      <c r="M12" s="61">
        <f>IF(M23="(Netto)",SUM(M25:M423)-M13,M10-M11)</f>
        <v>0</v>
      </c>
    </row>
    <row r="13" spans="1:13" ht="12.75" hidden="1">
      <c r="A13" s="54"/>
      <c r="B13" s="22" t="s">
        <v>8</v>
      </c>
      <c r="C13" s="2" t="s">
        <v>9</v>
      </c>
      <c r="D13" s="62">
        <f aca="true" t="shared" si="3" ref="D13:I13">SUM(D14:D15)</f>
        <v>0</v>
      </c>
      <c r="E13" s="62">
        <f t="shared" si="3"/>
        <v>0</v>
      </c>
      <c r="F13" s="62">
        <f t="shared" si="3"/>
        <v>0</v>
      </c>
      <c r="G13" s="62">
        <f t="shared" si="3"/>
        <v>0</v>
      </c>
      <c r="H13" s="40"/>
      <c r="I13" s="62">
        <f t="shared" si="3"/>
        <v>0</v>
      </c>
      <c r="J13" s="32"/>
      <c r="K13" s="42"/>
      <c r="L13" s="62">
        <f>SUM(L14:L15)</f>
        <v>0</v>
      </c>
      <c r="M13" s="62">
        <f>SUM(M14:M15)</f>
        <v>0</v>
      </c>
    </row>
    <row r="14" spans="1:13" ht="12.75">
      <c r="A14" s="54"/>
      <c r="B14" s="23"/>
      <c r="C14" s="3" t="s">
        <v>24</v>
      </c>
      <c r="D14" s="62">
        <f>SUMIF(C25:C423,"Eigenleistung",D25:D423)</f>
        <v>0</v>
      </c>
      <c r="E14" s="62">
        <f>SUMIF(C25:C423,"Eigenleistung",E25:E423)</f>
        <v>0</v>
      </c>
      <c r="F14" s="62">
        <f>SUMIF(C25:C423,"Eigenleistung",F25:F423)</f>
        <v>0</v>
      </c>
      <c r="G14" s="62">
        <f>SUMIF(C25:C423,"Eigenleistung",G25:G423)</f>
        <v>0</v>
      </c>
      <c r="H14" s="40"/>
      <c r="I14" s="62">
        <f>SUMIF(C25:C423,"Eigenleistung",I25:I423)</f>
        <v>0</v>
      </c>
      <c r="J14" s="32"/>
      <c r="K14" s="42"/>
      <c r="L14" s="62">
        <f>SUMIF(C25:C423,"Eigenleistung",L25:L423)</f>
        <v>0</v>
      </c>
      <c r="M14" s="62">
        <f>SUMIF(C25:C423,"Eigenleistung",M25:M423)</f>
        <v>0</v>
      </c>
    </row>
    <row r="15" spans="1:13" ht="13.5" thickBot="1">
      <c r="A15" s="54"/>
      <c r="B15" s="24"/>
      <c r="C15" s="4" t="s">
        <v>25</v>
      </c>
      <c r="D15" s="63">
        <f>SUMIF(C25:C423,"Sachleistungen",D25:D423)</f>
        <v>0</v>
      </c>
      <c r="E15" s="63">
        <f>SUMIF(C25:C423,"Sachleistungen",E25:E423)</f>
        <v>0</v>
      </c>
      <c r="F15" s="63">
        <f>SUMIF(C25:C423,"Sachleistungen",F25:F423)</f>
        <v>0</v>
      </c>
      <c r="G15" s="63">
        <f>SUMIF(C25:C423,"Sachleistungen",G25:G423)</f>
        <v>0</v>
      </c>
      <c r="H15" s="40"/>
      <c r="I15" s="63">
        <f>SUMIF(C25:C423,"Sachleistungen",I25:I423)</f>
        <v>0</v>
      </c>
      <c r="J15" s="32"/>
      <c r="K15" s="42"/>
      <c r="L15" s="63">
        <f>SUMIF(C25:C423,"Sachleistungen",L25:L423)</f>
        <v>0</v>
      </c>
      <c r="M15" s="63">
        <f>SUMIF(C25:C423,"Sachleistungen",M25:M423)</f>
        <v>0</v>
      </c>
    </row>
    <row r="16" spans="1:13" ht="12.75">
      <c r="A16" s="54"/>
      <c r="B16" s="25"/>
      <c r="C16" s="5" t="s">
        <v>26</v>
      </c>
      <c r="D16" s="64" t="e">
        <f>D17/D8</f>
        <v>#DIV/0!</v>
      </c>
      <c r="E16" s="64" t="e">
        <f>E17/E8</f>
        <v>#DIV/0!</v>
      </c>
      <c r="F16" s="64" t="e">
        <f>F17/F8</f>
        <v>#DIV/0!</v>
      </c>
      <c r="G16" s="64" t="e">
        <f>G17/G8</f>
        <v>#DIV/0!</v>
      </c>
      <c r="H16" s="40"/>
      <c r="I16" s="64" t="e">
        <f>I17/I8</f>
        <v>#DIV/0!</v>
      </c>
      <c r="J16" s="65"/>
      <c r="K16" s="66"/>
      <c r="L16" s="64" t="e">
        <f>L17/L8</f>
        <v>#DIV/0!</v>
      </c>
      <c r="M16" s="64" t="e">
        <f>M17/M8</f>
        <v>#DIV/0!</v>
      </c>
    </row>
    <row r="17" spans="1:13" ht="12.75">
      <c r="A17" s="54"/>
      <c r="B17" s="25"/>
      <c r="C17" s="5" t="s">
        <v>27</v>
      </c>
      <c r="D17" s="59" t="e">
        <f>IF(D23="(Netto)",D18+(D18*D5)-(D18*D5*D6),D18-D18/(1+D5)*(D5*D6))</f>
        <v>#DIV/0!</v>
      </c>
      <c r="E17" s="59" t="e">
        <f>IF(E23="(Netto)",E18+(E18*E5)-(E18*E5*E6),E18-E18/(1+E5)*(E5*E6))</f>
        <v>#DIV/0!</v>
      </c>
      <c r="F17" s="59" t="e">
        <f>IF(F23="(Netto)",F18+(F18*F5)-(F18*F5*F6),F18-F18/(1+F5)*(F5*F6))</f>
        <v>#DIV/0!</v>
      </c>
      <c r="G17" s="59" t="e">
        <f>IF(G23="(Netto)",G18+(G18*G5)-(G18*G5*G6),G18-G18/(1+G5)*(G5*G6))</f>
        <v>#DIV/0!</v>
      </c>
      <c r="H17" s="40"/>
      <c r="I17" s="59" t="e">
        <f>IF(I23="(Netto)",I18+(I18*I5)-(I18*I5*I6),I18-I18/(1+I5)*(I5*I6))</f>
        <v>#DIV/0!</v>
      </c>
      <c r="J17" s="32"/>
      <c r="K17" s="42"/>
      <c r="L17" s="59" t="e">
        <f>IF(L23="(Netto)",L18+(L18*L5)-(L18*L5*L6),L18-L18/(1+L5)*(L5*L6))</f>
        <v>#DIV/0!</v>
      </c>
      <c r="M17" s="59" t="e">
        <f>IF(M23="(Netto)",M18+(M18*M5)-(M18*M5*M6),M18-M18/(1+M5)*(M5*M6))</f>
        <v>#DIV/0!</v>
      </c>
    </row>
    <row r="18" spans="1:13" ht="13.5" thickBot="1">
      <c r="A18" s="54"/>
      <c r="B18" s="22"/>
      <c r="C18" s="67" t="str">
        <f>IF(D23="(Netto)","Architekt (Netto)","Architekt (Brutto)")</f>
        <v>Architekt (Brutto)</v>
      </c>
      <c r="D18" s="62">
        <f>SUMIF(C25:C423,"Architekt",D25:D423)</f>
        <v>0</v>
      </c>
      <c r="E18" s="62">
        <f>SUMIF(C25:C423,"Architekt",E25:E423)</f>
        <v>0</v>
      </c>
      <c r="F18" s="62">
        <f>SUMIF(C25:C423,"Architekt",F25:F423)</f>
        <v>0</v>
      </c>
      <c r="G18" s="62">
        <f>SUMIF(C25:C423,"Architekt",G25:G423)</f>
        <v>0</v>
      </c>
      <c r="H18" s="40"/>
      <c r="I18" s="62">
        <f>SUMIF(C25:C423,"Architekt",I25:I423)</f>
        <v>0</v>
      </c>
      <c r="J18" s="32"/>
      <c r="K18" s="42"/>
      <c r="L18" s="62">
        <f>SUMIF(C25:C423,"Architekt",L25:L423)</f>
        <v>0</v>
      </c>
      <c r="M18" s="62">
        <f>SUMIF(C25:C423,"Architekt",M25:M423)</f>
        <v>0</v>
      </c>
    </row>
    <row r="19" spans="1:13" ht="12.75">
      <c r="A19" s="54"/>
      <c r="B19" s="29" t="s">
        <v>10</v>
      </c>
      <c r="C19" s="56" t="s">
        <v>11</v>
      </c>
      <c r="D19" s="64" t="e">
        <f>D20/D8</f>
        <v>#DIV/0!</v>
      </c>
      <c r="E19" s="64" t="e">
        <f>E20/E8</f>
        <v>#DIV/0!</v>
      </c>
      <c r="F19" s="64" t="e">
        <f>F20/F8</f>
        <v>#DIV/0!</v>
      </c>
      <c r="G19" s="64" t="e">
        <f>G20/G8</f>
        <v>#DIV/0!</v>
      </c>
      <c r="H19" s="40"/>
      <c r="I19" s="64" t="e">
        <f>I20/I8</f>
        <v>#DIV/0!</v>
      </c>
      <c r="J19" s="65"/>
      <c r="K19" s="66"/>
      <c r="L19" s="64" t="e">
        <f>L20/L8</f>
        <v>#DIV/0!</v>
      </c>
      <c r="M19" s="64" t="e">
        <f>M20/M8</f>
        <v>#DIV/0!</v>
      </c>
    </row>
    <row r="20" spans="1:13" ht="12.75">
      <c r="A20" s="54"/>
      <c r="B20" s="29" t="s">
        <v>10</v>
      </c>
      <c r="C20" s="58" t="s">
        <v>12</v>
      </c>
      <c r="D20" s="59" t="e">
        <f>IF(D23="(Netto)",D21+(D21*D5)-(D21*D5*D6),D21-D21/(1+D5)*(D5*D6))</f>
        <v>#DIV/0!</v>
      </c>
      <c r="E20" s="59" t="e">
        <f>IF(E23="(Netto)",E21+(E21*E5)-(E21*E5*E6),E21-E21/(1+E5)*(E5*E6))</f>
        <v>#DIV/0!</v>
      </c>
      <c r="F20" s="59" t="e">
        <f>IF(F23="(Netto)",F21+(F21*F5)-(F21*F5*F6),F21-F21/(1+F5)*(F5*F6))</f>
        <v>#DIV/0!</v>
      </c>
      <c r="G20" s="59" t="e">
        <f>IF(G23="(Netto)",G21+(G21*G5)-(G21*G5*G6),G21-G21/(1+G5)*(G5*G6))</f>
        <v>#DIV/0!</v>
      </c>
      <c r="H20" s="40"/>
      <c r="I20" s="59" t="e">
        <f>IF(I23="(Netto)",I21+(I21*I5)-(I21*I5*I6),I21-I21/(1+I5)*(I5*I6))</f>
        <v>#DIV/0!</v>
      </c>
      <c r="J20" s="32"/>
      <c r="K20" s="42"/>
      <c r="L20" s="59" t="e">
        <f>IF(L23="(Netto)",L21+(L21*L5)-(L21*L5*L6),L21-L21/(1+L5)*(L5*L6))</f>
        <v>#DIV/0!</v>
      </c>
      <c r="M20" s="59" t="e">
        <f>IF(M23="(Netto)",M21+(M21*M5)-(M21*M5*M6),M21-M21/(1+M5)*(M5*M6))</f>
        <v>#DIV/0!</v>
      </c>
    </row>
    <row r="21" spans="1:13" ht="13.5" thickBot="1">
      <c r="A21" s="54"/>
      <c r="B21" s="29" t="s">
        <v>10</v>
      </c>
      <c r="C21" s="67" t="str">
        <f>IF(D23="(Netto)","Nebenkosten (Netto)","Nebenkosten (Brutto)")</f>
        <v>Nebenkosten (Brutto)</v>
      </c>
      <c r="D21" s="61">
        <f>SUMIF(B25:B423,"NK",D25:D423)</f>
        <v>0</v>
      </c>
      <c r="E21" s="61">
        <f>SUMIF(B25:B423,"NK",E25:E423)</f>
        <v>0</v>
      </c>
      <c r="F21" s="61">
        <f>SUMIF(B25:B423,"NK",F25:F423)</f>
        <v>0</v>
      </c>
      <c r="G21" s="61">
        <f>SUMIF(B25:B423,"NK",G25:G423)</f>
        <v>0</v>
      </c>
      <c r="H21" s="68"/>
      <c r="I21" s="61">
        <f>SUMIF(B25:B423,"NK",I25:I423)</f>
        <v>0</v>
      </c>
      <c r="J21" s="69"/>
      <c r="K21" s="70"/>
      <c r="L21" s="61">
        <f>SUMIF(B25:B423,"NK",L25:L423)</f>
        <v>0</v>
      </c>
      <c r="M21" s="61">
        <f>SUMIF(B25:B423,"NK",M25:M423)</f>
        <v>0</v>
      </c>
    </row>
    <row r="22" spans="1:15" s="78" customFormat="1" ht="25.5">
      <c r="A22" s="71" t="s">
        <v>13</v>
      </c>
      <c r="B22" s="72"/>
      <c r="C22" s="73" t="s">
        <v>14</v>
      </c>
      <c r="D22" s="74" t="s">
        <v>15</v>
      </c>
      <c r="E22" s="74" t="s">
        <v>16</v>
      </c>
      <c r="F22" s="74" t="s">
        <v>17</v>
      </c>
      <c r="G22" s="6" t="s">
        <v>18</v>
      </c>
      <c r="H22" s="95" t="s">
        <v>28</v>
      </c>
      <c r="I22" s="18" t="s">
        <v>33</v>
      </c>
      <c r="J22" s="75" t="s">
        <v>19</v>
      </c>
      <c r="K22" s="76" t="s">
        <v>20</v>
      </c>
      <c r="L22" s="77" t="s">
        <v>21</v>
      </c>
      <c r="M22" s="77" t="s">
        <v>22</v>
      </c>
      <c r="N22" s="34"/>
      <c r="O22" s="35"/>
    </row>
    <row r="23" spans="1:15" s="78" customFormat="1" ht="12.75">
      <c r="A23" s="7"/>
      <c r="B23" s="8" t="s">
        <v>23</v>
      </c>
      <c r="C23" s="19" t="s">
        <v>32</v>
      </c>
      <c r="D23" s="99" t="s">
        <v>40</v>
      </c>
      <c r="E23" s="9" t="str">
        <f>D23</f>
        <v>(Brutto)</v>
      </c>
      <c r="F23" s="9" t="str">
        <f>D23</f>
        <v>(Brutto)</v>
      </c>
      <c r="G23" s="9" t="str">
        <f>D23</f>
        <v>(Brutto)</v>
      </c>
      <c r="H23" s="12"/>
      <c r="I23" s="9" t="str">
        <f>D23</f>
        <v>(Brutto)</v>
      </c>
      <c r="J23" s="10"/>
      <c r="K23" s="7"/>
      <c r="L23" s="9" t="str">
        <f>D23</f>
        <v>(Brutto)</v>
      </c>
      <c r="M23" s="9" t="str">
        <f>D23</f>
        <v>(Brutto)</v>
      </c>
      <c r="N23" s="34"/>
      <c r="O23" s="35"/>
    </row>
    <row r="24" spans="1:13" ht="4.5" customHeight="1">
      <c r="A24" s="79"/>
      <c r="B24" s="80"/>
      <c r="C24" s="81"/>
      <c r="D24" s="82"/>
      <c r="E24" s="82"/>
      <c r="F24" s="82"/>
      <c r="G24" s="82"/>
      <c r="H24" s="83"/>
      <c r="I24" s="82"/>
      <c r="J24" s="80"/>
      <c r="K24" s="79"/>
      <c r="L24" s="82"/>
      <c r="M24" s="82"/>
    </row>
    <row r="25" spans="1:13" ht="12.75">
      <c r="A25" s="84"/>
      <c r="B25" s="110"/>
      <c r="C25" s="111"/>
      <c r="D25" s="112"/>
      <c r="E25" s="100"/>
      <c r="F25" s="14"/>
      <c r="G25" s="14">
        <f>D25-F25</f>
        <v>0</v>
      </c>
      <c r="H25" s="85"/>
      <c r="I25" s="14">
        <f aca="true" t="shared" si="4" ref="I25:I58">G25*H25</f>
        <v>0</v>
      </c>
      <c r="J25" s="13"/>
      <c r="K25" s="13"/>
      <c r="L25" s="14"/>
      <c r="M25" s="14"/>
    </row>
    <row r="26" spans="1:13" ht="12.75">
      <c r="A26" s="96"/>
      <c r="B26" s="113"/>
      <c r="C26" s="114"/>
      <c r="D26" s="115"/>
      <c r="E26" s="101"/>
      <c r="F26" s="97"/>
      <c r="G26" s="16">
        <f>D26-F26</f>
        <v>0</v>
      </c>
      <c r="H26" s="87"/>
      <c r="I26" s="16">
        <f t="shared" si="4"/>
        <v>0</v>
      </c>
      <c r="J26" s="98"/>
      <c r="K26" s="98"/>
      <c r="L26" s="97"/>
      <c r="M26" s="97"/>
    </row>
    <row r="27" spans="1:13" ht="12.75">
      <c r="A27" s="96"/>
      <c r="B27" s="113"/>
      <c r="C27" s="114"/>
      <c r="D27" s="115"/>
      <c r="E27" s="101"/>
      <c r="F27" s="97"/>
      <c r="G27" s="16">
        <f>D27-F27</f>
        <v>0</v>
      </c>
      <c r="H27" s="87"/>
      <c r="I27" s="16">
        <f t="shared" si="4"/>
        <v>0</v>
      </c>
      <c r="J27" s="98"/>
      <c r="K27" s="98"/>
      <c r="L27" s="97"/>
      <c r="M27" s="97"/>
    </row>
    <row r="28" spans="1:13" ht="12.75">
      <c r="A28" s="96"/>
      <c r="B28" s="113"/>
      <c r="C28" s="114"/>
      <c r="D28" s="115"/>
      <c r="E28" s="101"/>
      <c r="F28" s="97"/>
      <c r="G28" s="16">
        <f aca="true" t="shared" si="5" ref="G28:G46">D28-F28</f>
        <v>0</v>
      </c>
      <c r="H28" s="87"/>
      <c r="I28" s="16">
        <f t="shared" si="4"/>
        <v>0</v>
      </c>
      <c r="J28" s="98"/>
      <c r="K28" s="98"/>
      <c r="L28" s="97"/>
      <c r="M28" s="97"/>
    </row>
    <row r="29" spans="1:13" ht="12.75">
      <c r="A29" s="96"/>
      <c r="B29" s="113"/>
      <c r="C29" s="114"/>
      <c r="D29" s="115"/>
      <c r="E29" s="101"/>
      <c r="F29" s="97"/>
      <c r="G29" s="16">
        <f t="shared" si="5"/>
        <v>0</v>
      </c>
      <c r="H29" s="87"/>
      <c r="I29" s="16">
        <f t="shared" si="4"/>
        <v>0</v>
      </c>
      <c r="J29" s="98"/>
      <c r="K29" s="98"/>
      <c r="L29" s="97"/>
      <c r="M29" s="97"/>
    </row>
    <row r="30" spans="1:13" ht="12.75">
      <c r="A30" s="96"/>
      <c r="B30" s="113"/>
      <c r="C30" s="114"/>
      <c r="D30" s="115"/>
      <c r="E30" s="101"/>
      <c r="F30" s="97"/>
      <c r="G30" s="16">
        <f t="shared" si="5"/>
        <v>0</v>
      </c>
      <c r="H30" s="87"/>
      <c r="I30" s="16">
        <f t="shared" si="4"/>
        <v>0</v>
      </c>
      <c r="J30" s="98"/>
      <c r="K30" s="98"/>
      <c r="L30" s="97"/>
      <c r="M30" s="97"/>
    </row>
    <row r="31" spans="1:13" ht="12.75">
      <c r="A31" s="96"/>
      <c r="B31" s="113"/>
      <c r="C31" s="114"/>
      <c r="D31" s="115"/>
      <c r="E31" s="101"/>
      <c r="F31" s="97"/>
      <c r="G31" s="16">
        <f aca="true" t="shared" si="6" ref="G31:G40">D31-F31</f>
        <v>0</v>
      </c>
      <c r="H31" s="87"/>
      <c r="I31" s="16">
        <f aca="true" t="shared" si="7" ref="I31:I40">G31*H31</f>
        <v>0</v>
      </c>
      <c r="J31" s="98"/>
      <c r="K31" s="98"/>
      <c r="L31" s="97"/>
      <c r="M31" s="97"/>
    </row>
    <row r="32" spans="1:13" ht="12.75">
      <c r="A32" s="96"/>
      <c r="B32" s="113"/>
      <c r="C32" s="114"/>
      <c r="D32" s="115"/>
      <c r="E32" s="101"/>
      <c r="F32" s="97"/>
      <c r="G32" s="16">
        <f t="shared" si="6"/>
        <v>0</v>
      </c>
      <c r="H32" s="87"/>
      <c r="I32" s="16">
        <f t="shared" si="7"/>
        <v>0</v>
      </c>
      <c r="J32" s="98"/>
      <c r="K32" s="98"/>
      <c r="L32" s="97"/>
      <c r="M32" s="97"/>
    </row>
    <row r="33" spans="1:13" ht="12.75">
      <c r="A33" s="96"/>
      <c r="B33" s="113"/>
      <c r="C33" s="114"/>
      <c r="D33" s="115"/>
      <c r="E33" s="101"/>
      <c r="F33" s="97"/>
      <c r="G33" s="16">
        <f t="shared" si="6"/>
        <v>0</v>
      </c>
      <c r="H33" s="87"/>
      <c r="I33" s="16">
        <f t="shared" si="7"/>
        <v>0</v>
      </c>
      <c r="J33" s="98"/>
      <c r="K33" s="98"/>
      <c r="L33" s="97"/>
      <c r="M33" s="97"/>
    </row>
    <row r="34" spans="1:13" ht="12.75">
      <c r="A34" s="96"/>
      <c r="B34" s="113"/>
      <c r="C34" s="114"/>
      <c r="D34" s="115"/>
      <c r="E34" s="101"/>
      <c r="F34" s="97"/>
      <c r="G34" s="16">
        <f t="shared" si="6"/>
        <v>0</v>
      </c>
      <c r="H34" s="87"/>
      <c r="I34" s="16">
        <f t="shared" si="7"/>
        <v>0</v>
      </c>
      <c r="J34" s="98"/>
      <c r="K34" s="98"/>
      <c r="L34" s="97"/>
      <c r="M34" s="97"/>
    </row>
    <row r="35" spans="1:13" ht="12.75">
      <c r="A35" s="96"/>
      <c r="B35" s="113"/>
      <c r="C35" s="114"/>
      <c r="D35" s="115"/>
      <c r="E35" s="101"/>
      <c r="F35" s="97"/>
      <c r="G35" s="16">
        <f>D35-F35</f>
        <v>0</v>
      </c>
      <c r="H35" s="87"/>
      <c r="I35" s="16">
        <f>G35*H35</f>
        <v>0</v>
      </c>
      <c r="J35" s="98"/>
      <c r="K35" s="98"/>
      <c r="L35" s="97"/>
      <c r="M35" s="97"/>
    </row>
    <row r="36" spans="1:13" ht="12.75">
      <c r="A36" s="96"/>
      <c r="B36" s="113"/>
      <c r="C36" s="114"/>
      <c r="D36" s="115"/>
      <c r="E36" s="101"/>
      <c r="F36" s="97"/>
      <c r="G36" s="16">
        <f>D36-F36</f>
        <v>0</v>
      </c>
      <c r="H36" s="87"/>
      <c r="I36" s="16">
        <f>G36*H36</f>
        <v>0</v>
      </c>
      <c r="J36" s="98"/>
      <c r="K36" s="98"/>
      <c r="L36" s="97"/>
      <c r="M36" s="97"/>
    </row>
    <row r="37" spans="1:13" ht="12.75">
      <c r="A37" s="96"/>
      <c r="B37" s="113"/>
      <c r="C37" s="114"/>
      <c r="D37" s="115"/>
      <c r="E37" s="101"/>
      <c r="F37" s="97"/>
      <c r="G37" s="16">
        <f>D37-F37</f>
        <v>0</v>
      </c>
      <c r="H37" s="87"/>
      <c r="I37" s="16">
        <f>G37*H37</f>
        <v>0</v>
      </c>
      <c r="J37" s="98"/>
      <c r="K37" s="98"/>
      <c r="L37" s="97"/>
      <c r="M37" s="97"/>
    </row>
    <row r="38" spans="1:13" ht="12.75">
      <c r="A38" s="96"/>
      <c r="B38" s="113"/>
      <c r="C38" s="114"/>
      <c r="D38" s="115"/>
      <c r="E38" s="101"/>
      <c r="F38" s="97"/>
      <c r="G38" s="16">
        <f>D38-F38</f>
        <v>0</v>
      </c>
      <c r="H38" s="87"/>
      <c r="I38" s="16">
        <f>G38*H38</f>
        <v>0</v>
      </c>
      <c r="J38" s="98"/>
      <c r="K38" s="98"/>
      <c r="L38" s="97"/>
      <c r="M38" s="97"/>
    </row>
    <row r="39" spans="1:13" ht="12.75">
      <c r="A39" s="96"/>
      <c r="B39" s="113"/>
      <c r="C39" s="114"/>
      <c r="D39" s="115"/>
      <c r="E39" s="101"/>
      <c r="F39" s="97"/>
      <c r="G39" s="16">
        <f t="shared" si="6"/>
        <v>0</v>
      </c>
      <c r="H39" s="87"/>
      <c r="I39" s="16">
        <f t="shared" si="7"/>
        <v>0</v>
      </c>
      <c r="J39" s="98"/>
      <c r="K39" s="98"/>
      <c r="L39" s="97"/>
      <c r="M39" s="97"/>
    </row>
    <row r="40" spans="1:13" ht="12.75">
      <c r="A40" s="96"/>
      <c r="B40" s="113"/>
      <c r="C40" s="114"/>
      <c r="D40" s="115"/>
      <c r="E40" s="101"/>
      <c r="F40" s="97"/>
      <c r="G40" s="16">
        <f t="shared" si="6"/>
        <v>0</v>
      </c>
      <c r="H40" s="87"/>
      <c r="I40" s="16">
        <f t="shared" si="7"/>
        <v>0</v>
      </c>
      <c r="J40" s="98"/>
      <c r="K40" s="98"/>
      <c r="L40" s="97"/>
      <c r="M40" s="97"/>
    </row>
    <row r="41" spans="1:13" ht="12.75">
      <c r="A41" s="96"/>
      <c r="B41" s="113"/>
      <c r="C41" s="114"/>
      <c r="D41" s="115"/>
      <c r="E41" s="101"/>
      <c r="F41" s="97"/>
      <c r="G41" s="16">
        <f t="shared" si="5"/>
        <v>0</v>
      </c>
      <c r="H41" s="87"/>
      <c r="I41" s="16">
        <f t="shared" si="4"/>
        <v>0</v>
      </c>
      <c r="J41" s="98"/>
      <c r="K41" s="98"/>
      <c r="L41" s="97"/>
      <c r="M41" s="97"/>
    </row>
    <row r="42" spans="1:13" ht="12.75">
      <c r="A42" s="96"/>
      <c r="B42" s="113"/>
      <c r="C42" s="114"/>
      <c r="D42" s="115"/>
      <c r="E42" s="101"/>
      <c r="F42" s="97"/>
      <c r="G42" s="16">
        <f t="shared" si="5"/>
        <v>0</v>
      </c>
      <c r="H42" s="87"/>
      <c r="I42" s="16">
        <f t="shared" si="4"/>
        <v>0</v>
      </c>
      <c r="J42" s="98"/>
      <c r="K42" s="98"/>
      <c r="L42" s="97"/>
      <c r="M42" s="97"/>
    </row>
    <row r="43" spans="1:13" ht="12.75">
      <c r="A43" s="96"/>
      <c r="B43" s="113"/>
      <c r="C43" s="114"/>
      <c r="D43" s="115"/>
      <c r="E43" s="101"/>
      <c r="F43" s="97"/>
      <c r="G43" s="16">
        <f t="shared" si="5"/>
        <v>0</v>
      </c>
      <c r="H43" s="87"/>
      <c r="I43" s="16">
        <f t="shared" si="4"/>
        <v>0</v>
      </c>
      <c r="J43" s="98"/>
      <c r="K43" s="98"/>
      <c r="L43" s="97"/>
      <c r="M43" s="97"/>
    </row>
    <row r="44" spans="1:13" ht="12.75">
      <c r="A44" s="96"/>
      <c r="B44" s="113"/>
      <c r="C44" s="114"/>
      <c r="D44" s="115"/>
      <c r="E44" s="101"/>
      <c r="F44" s="97"/>
      <c r="G44" s="16">
        <f t="shared" si="5"/>
        <v>0</v>
      </c>
      <c r="H44" s="87"/>
      <c r="I44" s="16">
        <f t="shared" si="4"/>
        <v>0</v>
      </c>
      <c r="J44" s="98"/>
      <c r="K44" s="98"/>
      <c r="L44" s="97"/>
      <c r="M44" s="97"/>
    </row>
    <row r="45" spans="1:13" ht="12.75">
      <c r="A45" s="96"/>
      <c r="B45" s="113"/>
      <c r="C45" s="114"/>
      <c r="D45" s="115"/>
      <c r="E45" s="101"/>
      <c r="F45" s="97"/>
      <c r="G45" s="16">
        <f t="shared" si="5"/>
        <v>0</v>
      </c>
      <c r="H45" s="87"/>
      <c r="I45" s="16">
        <f t="shared" si="4"/>
        <v>0</v>
      </c>
      <c r="J45" s="98"/>
      <c r="K45" s="98"/>
      <c r="L45" s="97"/>
      <c r="M45" s="97"/>
    </row>
    <row r="46" spans="1:13" ht="12.75">
      <c r="A46" s="96"/>
      <c r="B46" s="113"/>
      <c r="C46" s="114"/>
      <c r="D46" s="115"/>
      <c r="E46" s="101"/>
      <c r="F46" s="97"/>
      <c r="G46" s="16">
        <f t="shared" si="5"/>
        <v>0</v>
      </c>
      <c r="H46" s="87"/>
      <c r="I46" s="16">
        <f t="shared" si="4"/>
        <v>0</v>
      </c>
      <c r="J46" s="98"/>
      <c r="K46" s="98"/>
      <c r="L46" s="97"/>
      <c r="M46" s="97"/>
    </row>
    <row r="47" spans="1:13" ht="12.75">
      <c r="A47" s="96"/>
      <c r="B47" s="113"/>
      <c r="C47" s="114"/>
      <c r="D47" s="115"/>
      <c r="E47" s="101"/>
      <c r="F47" s="97"/>
      <c r="G47" s="16">
        <f aca="true" t="shared" si="8" ref="G47:G58">D47-F47</f>
        <v>0</v>
      </c>
      <c r="H47" s="87"/>
      <c r="I47" s="16">
        <f t="shared" si="4"/>
        <v>0</v>
      </c>
      <c r="J47" s="98"/>
      <c r="K47" s="98"/>
      <c r="L47" s="97"/>
      <c r="M47" s="97"/>
    </row>
    <row r="48" spans="1:13" ht="12.75">
      <c r="A48" s="86"/>
      <c r="B48" s="116"/>
      <c r="C48" s="117"/>
      <c r="D48" s="118"/>
      <c r="E48" s="102"/>
      <c r="F48" s="16"/>
      <c r="G48" s="16">
        <f t="shared" si="8"/>
        <v>0</v>
      </c>
      <c r="H48" s="87"/>
      <c r="I48" s="16">
        <f t="shared" si="4"/>
        <v>0</v>
      </c>
      <c r="J48" s="15"/>
      <c r="K48" s="15"/>
      <c r="L48" s="16"/>
      <c r="M48" s="16"/>
    </row>
    <row r="49" spans="1:13" ht="12.75">
      <c r="A49" s="86"/>
      <c r="B49" s="116"/>
      <c r="C49" s="117"/>
      <c r="D49" s="118"/>
      <c r="E49" s="102"/>
      <c r="F49" s="16"/>
      <c r="G49" s="16">
        <f t="shared" si="8"/>
        <v>0</v>
      </c>
      <c r="H49" s="87"/>
      <c r="I49" s="16">
        <f t="shared" si="4"/>
        <v>0</v>
      </c>
      <c r="J49" s="15"/>
      <c r="K49" s="15"/>
      <c r="L49" s="16"/>
      <c r="M49" s="16"/>
    </row>
    <row r="50" spans="1:13" ht="12.75">
      <c r="A50" s="86"/>
      <c r="B50" s="116"/>
      <c r="C50" s="117"/>
      <c r="D50" s="118"/>
      <c r="E50" s="102"/>
      <c r="F50" s="16"/>
      <c r="G50" s="16">
        <f t="shared" si="8"/>
        <v>0</v>
      </c>
      <c r="H50" s="87"/>
      <c r="I50" s="16">
        <f t="shared" si="4"/>
        <v>0</v>
      </c>
      <c r="J50" s="15"/>
      <c r="K50" s="15"/>
      <c r="L50" s="88"/>
      <c r="M50" s="88"/>
    </row>
    <row r="51" spans="1:13" ht="12.75">
      <c r="A51" s="86"/>
      <c r="B51" s="116"/>
      <c r="C51" s="117"/>
      <c r="D51" s="118"/>
      <c r="E51" s="102"/>
      <c r="F51" s="16"/>
      <c r="G51" s="16">
        <f t="shared" si="8"/>
        <v>0</v>
      </c>
      <c r="H51" s="87"/>
      <c r="I51" s="16">
        <f t="shared" si="4"/>
        <v>0</v>
      </c>
      <c r="J51" s="15"/>
      <c r="K51" s="15"/>
      <c r="L51" s="88"/>
      <c r="M51" s="88"/>
    </row>
    <row r="52" spans="1:13" ht="12.75">
      <c r="A52" s="86"/>
      <c r="B52" s="116"/>
      <c r="C52" s="117"/>
      <c r="D52" s="118"/>
      <c r="E52" s="102"/>
      <c r="F52" s="16"/>
      <c r="G52" s="16">
        <f t="shared" si="8"/>
        <v>0</v>
      </c>
      <c r="H52" s="87"/>
      <c r="I52" s="16">
        <f t="shared" si="4"/>
        <v>0</v>
      </c>
      <c r="J52" s="15"/>
      <c r="K52" s="15"/>
      <c r="L52" s="88"/>
      <c r="M52" s="88"/>
    </row>
    <row r="53" spans="1:13" ht="12.75">
      <c r="A53" s="86"/>
      <c r="B53" s="106"/>
      <c r="C53" s="107" t="s">
        <v>0</v>
      </c>
      <c r="D53" s="108"/>
      <c r="E53" s="16"/>
      <c r="F53" s="16"/>
      <c r="G53" s="16">
        <f t="shared" si="8"/>
        <v>0</v>
      </c>
      <c r="H53" s="87"/>
      <c r="I53" s="16">
        <f t="shared" si="4"/>
        <v>0</v>
      </c>
      <c r="J53" s="15"/>
      <c r="K53" s="15"/>
      <c r="L53" s="88"/>
      <c r="M53" s="88"/>
    </row>
    <row r="54" spans="1:13" ht="12.75">
      <c r="A54" s="86"/>
      <c r="B54" s="106"/>
      <c r="C54" s="107" t="s">
        <v>35</v>
      </c>
      <c r="D54" s="108"/>
      <c r="E54" s="16"/>
      <c r="F54" s="16"/>
      <c r="G54" s="16">
        <f t="shared" si="8"/>
        <v>0</v>
      </c>
      <c r="H54" s="87"/>
      <c r="I54" s="16">
        <f t="shared" si="4"/>
        <v>0</v>
      </c>
      <c r="J54" s="15"/>
      <c r="K54" s="15"/>
      <c r="L54" s="88"/>
      <c r="M54" s="88"/>
    </row>
    <row r="55" spans="1:13" ht="12.75">
      <c r="A55" s="86"/>
      <c r="B55" s="109" t="s">
        <v>10</v>
      </c>
      <c r="C55" s="107" t="s">
        <v>29</v>
      </c>
      <c r="D55" s="108"/>
      <c r="E55" s="16"/>
      <c r="F55" s="16"/>
      <c r="G55" s="16">
        <f t="shared" si="8"/>
        <v>0</v>
      </c>
      <c r="H55" s="87"/>
      <c r="I55" s="16">
        <f t="shared" si="4"/>
        <v>0</v>
      </c>
      <c r="J55" s="11"/>
      <c r="K55" s="11"/>
      <c r="L55" s="88"/>
      <c r="M55" s="88"/>
    </row>
    <row r="56" spans="1:13" ht="12.75">
      <c r="A56" s="89"/>
      <c r="B56" s="109" t="s">
        <v>10</v>
      </c>
      <c r="C56" s="107" t="s">
        <v>42</v>
      </c>
      <c r="D56" s="108"/>
      <c r="E56" s="16"/>
      <c r="F56" s="16"/>
      <c r="G56" s="16">
        <f t="shared" si="8"/>
        <v>0</v>
      </c>
      <c r="H56" s="87"/>
      <c r="I56" s="16">
        <f t="shared" si="4"/>
        <v>0</v>
      </c>
      <c r="J56" s="11"/>
      <c r="K56" s="11"/>
      <c r="L56" s="88"/>
      <c r="M56" s="88"/>
    </row>
    <row r="57" spans="1:13" ht="12.75">
      <c r="A57" s="89"/>
      <c r="B57" s="109" t="s">
        <v>10</v>
      </c>
      <c r="C57" s="107" t="s">
        <v>43</v>
      </c>
      <c r="D57" s="108"/>
      <c r="E57" s="16"/>
      <c r="F57" s="16"/>
      <c r="G57" s="16">
        <f t="shared" si="8"/>
        <v>0</v>
      </c>
      <c r="H57" s="87"/>
      <c r="I57" s="16">
        <f t="shared" si="4"/>
        <v>0</v>
      </c>
      <c r="J57" s="11"/>
      <c r="K57" s="11"/>
      <c r="L57" s="88"/>
      <c r="M57" s="88"/>
    </row>
    <row r="58" spans="1:13" ht="12.75">
      <c r="A58" s="89"/>
      <c r="B58" s="109" t="s">
        <v>10</v>
      </c>
      <c r="C58" s="107" t="s">
        <v>30</v>
      </c>
      <c r="D58" s="108"/>
      <c r="E58" s="16"/>
      <c r="F58" s="16"/>
      <c r="G58" s="16">
        <f t="shared" si="8"/>
        <v>0</v>
      </c>
      <c r="H58" s="87"/>
      <c r="I58" s="16">
        <f t="shared" si="4"/>
        <v>0</v>
      </c>
      <c r="J58" s="11"/>
      <c r="K58" s="11"/>
      <c r="L58" s="88"/>
      <c r="M58" s="88"/>
    </row>
    <row r="59" ht="12.75">
      <c r="K59" s="91"/>
    </row>
    <row r="60" ht="12.75">
      <c r="K60" s="91"/>
    </row>
    <row r="61" spans="2:15" ht="12.75">
      <c r="B61" s="128" t="s">
        <v>62</v>
      </c>
      <c r="H61" s="93"/>
      <c r="I61" s="91"/>
      <c r="K61" s="93"/>
      <c r="M61" s="34"/>
      <c r="N61" s="35"/>
      <c r="O61" s="1"/>
    </row>
    <row r="62" spans="2:15" ht="12.75">
      <c r="B62" s="128"/>
      <c r="D62" s="93" t="s">
        <v>64</v>
      </c>
      <c r="F62" s="1"/>
      <c r="H62" s="93"/>
      <c r="I62" s="91"/>
      <c r="K62" s="93"/>
      <c r="M62" s="34"/>
      <c r="N62" s="35"/>
      <c r="O62" s="1"/>
    </row>
    <row r="63" spans="2:15" ht="12.75">
      <c r="B63" s="129" t="s">
        <v>63</v>
      </c>
      <c r="C63" s="130"/>
      <c r="H63" s="93"/>
      <c r="I63" s="91"/>
      <c r="K63" s="93"/>
      <c r="M63" s="34"/>
      <c r="N63" s="35"/>
      <c r="O63" s="1"/>
    </row>
    <row r="64" ht="12.75">
      <c r="K64" s="91"/>
    </row>
    <row r="65" ht="12.75">
      <c r="K65" s="91"/>
    </row>
    <row r="66" ht="12.75">
      <c r="K66" s="91"/>
    </row>
    <row r="67" ht="12.75">
      <c r="K67" s="91"/>
    </row>
    <row r="68" ht="12.75">
      <c r="K68" s="91"/>
    </row>
    <row r="69" ht="12.75">
      <c r="K69" s="91"/>
    </row>
    <row r="70" ht="12.75">
      <c r="K70" s="91"/>
    </row>
    <row r="71" ht="12.75">
      <c r="K71" s="91"/>
    </row>
    <row r="72" ht="12.75">
      <c r="K72" s="91"/>
    </row>
    <row r="73" ht="12.75">
      <c r="K73" s="91"/>
    </row>
    <row r="74" ht="12.75">
      <c r="K74" s="91"/>
    </row>
    <row r="75" ht="12.75">
      <c r="K75" s="91"/>
    </row>
    <row r="76" ht="12.75">
      <c r="K76" s="91"/>
    </row>
    <row r="77" ht="12.75">
      <c r="K77" s="91"/>
    </row>
    <row r="78" ht="12.75">
      <c r="K78" s="91"/>
    </row>
    <row r="79" ht="12.75">
      <c r="K79" s="91"/>
    </row>
    <row r="80" ht="12.75">
      <c r="K80" s="91"/>
    </row>
    <row r="81" ht="12.75">
      <c r="K81" s="91"/>
    </row>
    <row r="82" ht="12.75">
      <c r="K82" s="91"/>
    </row>
    <row r="83" ht="12.75">
      <c r="K83" s="91"/>
    </row>
    <row r="84" ht="12.75">
      <c r="K84" s="91"/>
    </row>
    <row r="85" ht="12.75">
      <c r="K85" s="91"/>
    </row>
    <row r="86" ht="12.75">
      <c r="K86" s="91"/>
    </row>
    <row r="87" ht="12.75"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  <row r="92" ht="12.75">
      <c r="K92" s="91"/>
    </row>
    <row r="93" ht="12.75">
      <c r="K93" s="91"/>
    </row>
    <row r="94" ht="12.75">
      <c r="K94" s="91"/>
    </row>
    <row r="95" ht="12.75">
      <c r="K95" s="91"/>
    </row>
    <row r="96" ht="12.75">
      <c r="K96" s="91"/>
    </row>
    <row r="97" ht="12.75">
      <c r="K97" s="91"/>
    </row>
    <row r="98" ht="12.75">
      <c r="K98" s="91"/>
    </row>
    <row r="99" ht="12.75">
      <c r="K99" s="91"/>
    </row>
    <row r="100" ht="12.75">
      <c r="K100" s="91"/>
    </row>
    <row r="101" ht="12.75">
      <c r="K101" s="91"/>
    </row>
    <row r="102" ht="12.75">
      <c r="K102" s="91"/>
    </row>
    <row r="103" ht="12.75">
      <c r="K103" s="91"/>
    </row>
    <row r="104" ht="12.75">
      <c r="K104" s="91"/>
    </row>
    <row r="105" ht="12.75">
      <c r="K105" s="91"/>
    </row>
    <row r="106" ht="12.75">
      <c r="K106" s="91"/>
    </row>
    <row r="107" ht="12.75">
      <c r="K107" s="91"/>
    </row>
    <row r="108" ht="12.75">
      <c r="K108" s="91"/>
    </row>
    <row r="109" ht="12.75">
      <c r="K109" s="91"/>
    </row>
    <row r="110" ht="12.75">
      <c r="K110" s="91"/>
    </row>
    <row r="111" ht="12.75">
      <c r="K111" s="91"/>
    </row>
    <row r="112" ht="12.75">
      <c r="K112" s="91"/>
    </row>
    <row r="113" ht="12.75">
      <c r="K113" s="91"/>
    </row>
    <row r="114" ht="12.75">
      <c r="K114" s="91"/>
    </row>
    <row r="115" ht="12.75">
      <c r="K115" s="91"/>
    </row>
    <row r="116" ht="12.75">
      <c r="K116" s="91"/>
    </row>
    <row r="117" ht="12.75">
      <c r="K117" s="91"/>
    </row>
    <row r="118" ht="12.75">
      <c r="K118" s="91"/>
    </row>
    <row r="119" ht="12.75">
      <c r="K119" s="91"/>
    </row>
    <row r="120" ht="12.75">
      <c r="K120" s="91"/>
    </row>
    <row r="121" ht="12.75">
      <c r="K121" s="91"/>
    </row>
    <row r="122" ht="12.75">
      <c r="K122" s="91"/>
    </row>
    <row r="123" ht="12.75">
      <c r="K123" s="91"/>
    </row>
    <row r="124" ht="12.75">
      <c r="K124" s="91"/>
    </row>
    <row r="125" ht="12.75">
      <c r="K125" s="91"/>
    </row>
    <row r="126" ht="12.75">
      <c r="K126" s="91"/>
    </row>
    <row r="127" ht="12.75">
      <c r="K127" s="91"/>
    </row>
    <row r="128" ht="12.75">
      <c r="K128" s="91"/>
    </row>
    <row r="129" ht="12.75">
      <c r="K129" s="91"/>
    </row>
    <row r="130" ht="12.75">
      <c r="K130" s="91"/>
    </row>
    <row r="131" ht="12.75">
      <c r="K131" s="91"/>
    </row>
    <row r="132" ht="12.75">
      <c r="K132" s="91"/>
    </row>
    <row r="133" ht="12.75">
      <c r="K133" s="91"/>
    </row>
    <row r="134" ht="12.75">
      <c r="K134" s="91"/>
    </row>
    <row r="135" ht="12.75">
      <c r="K135" s="91"/>
    </row>
    <row r="136" ht="12.75">
      <c r="K136" s="91"/>
    </row>
    <row r="137" ht="12.75">
      <c r="K137" s="91"/>
    </row>
    <row r="138" ht="12.75">
      <c r="K138" s="91"/>
    </row>
    <row r="139" ht="12.75">
      <c r="K139" s="91"/>
    </row>
    <row r="140" ht="12.75">
      <c r="K140" s="91"/>
    </row>
    <row r="141" ht="12.75">
      <c r="K141" s="91"/>
    </row>
    <row r="142" ht="12.75">
      <c r="K142" s="91"/>
    </row>
    <row r="143" ht="12.75">
      <c r="K143" s="91"/>
    </row>
    <row r="144" ht="12.75">
      <c r="K144" s="91"/>
    </row>
    <row r="145" ht="12.75">
      <c r="K145" s="91"/>
    </row>
    <row r="146" ht="12.75">
      <c r="K146" s="91"/>
    </row>
    <row r="147" ht="12.75">
      <c r="K147" s="91"/>
    </row>
    <row r="148" ht="12.75">
      <c r="K148" s="91"/>
    </row>
    <row r="149" ht="12.75">
      <c r="K149" s="91"/>
    </row>
    <row r="150" ht="12.75">
      <c r="K150" s="91"/>
    </row>
    <row r="151" ht="12.75">
      <c r="K151" s="91"/>
    </row>
    <row r="152" ht="12.75">
      <c r="K152" s="91"/>
    </row>
    <row r="153" ht="12.75">
      <c r="K153" s="91"/>
    </row>
    <row r="154" ht="12.75">
      <c r="K154" s="91"/>
    </row>
    <row r="155" ht="12.75">
      <c r="K155" s="91"/>
    </row>
    <row r="156" ht="12.75">
      <c r="K156" s="91"/>
    </row>
    <row r="157" ht="12.75">
      <c r="K157" s="91"/>
    </row>
    <row r="158" ht="12.75">
      <c r="K158" s="91"/>
    </row>
    <row r="159" ht="12.75">
      <c r="K159" s="91"/>
    </row>
    <row r="160" ht="12.75">
      <c r="K160" s="91"/>
    </row>
    <row r="161" ht="12.75">
      <c r="K161" s="91"/>
    </row>
    <row r="162" ht="12.75">
      <c r="K162" s="91"/>
    </row>
    <row r="163" ht="12.75">
      <c r="K163" s="91"/>
    </row>
    <row r="164" ht="12.75">
      <c r="K164" s="91"/>
    </row>
    <row r="165" ht="12.75">
      <c r="K165" s="91"/>
    </row>
    <row r="166" ht="12.75">
      <c r="K166" s="91"/>
    </row>
    <row r="167" ht="12.75">
      <c r="K167" s="91"/>
    </row>
    <row r="168" ht="12.75">
      <c r="K168" s="91"/>
    </row>
    <row r="169" ht="12.75">
      <c r="K169" s="91"/>
    </row>
    <row r="170" ht="12.75">
      <c r="K170" s="91"/>
    </row>
    <row r="171" ht="12.75">
      <c r="K171" s="91"/>
    </row>
    <row r="172" ht="12.75">
      <c r="K172" s="91"/>
    </row>
    <row r="173" ht="12.75">
      <c r="K173" s="91"/>
    </row>
    <row r="174" ht="12.75">
      <c r="K174" s="91"/>
    </row>
    <row r="175" ht="12.75">
      <c r="K175" s="91"/>
    </row>
    <row r="176" ht="12.75">
      <c r="K176" s="91"/>
    </row>
    <row r="177" ht="12.75">
      <c r="K177" s="91"/>
    </row>
    <row r="178" ht="12.75">
      <c r="K178" s="91"/>
    </row>
    <row r="179" ht="12.75">
      <c r="K179" s="91"/>
    </row>
    <row r="180" ht="12.75">
      <c r="K180" s="91"/>
    </row>
    <row r="181" ht="12.75">
      <c r="K181" s="91"/>
    </row>
    <row r="182" ht="12.75">
      <c r="K182" s="91"/>
    </row>
    <row r="183" ht="12.75">
      <c r="K183" s="91"/>
    </row>
    <row r="184" ht="12.75">
      <c r="K184" s="91"/>
    </row>
    <row r="185" ht="12.75">
      <c r="K185" s="91"/>
    </row>
    <row r="186" ht="12.75">
      <c r="K186" s="91"/>
    </row>
    <row r="187" ht="12.75">
      <c r="K187" s="91"/>
    </row>
    <row r="188" ht="12.75">
      <c r="K188" s="91"/>
    </row>
    <row r="189" ht="12.75">
      <c r="K189" s="91"/>
    </row>
    <row r="190" ht="12.75">
      <c r="K190" s="91"/>
    </row>
    <row r="191" ht="12.75">
      <c r="K191" s="91"/>
    </row>
    <row r="192" ht="12.75">
      <c r="K192" s="91"/>
    </row>
    <row r="193" ht="12.75">
      <c r="K193" s="91"/>
    </row>
    <row r="194" ht="12.75">
      <c r="K194" s="91"/>
    </row>
    <row r="195" ht="12.75">
      <c r="K195" s="91"/>
    </row>
    <row r="196" ht="12.75">
      <c r="K196" s="91"/>
    </row>
    <row r="197" ht="12.75">
      <c r="K197" s="91"/>
    </row>
    <row r="198" ht="12.75">
      <c r="K198" s="91"/>
    </row>
    <row r="199" ht="12.75">
      <c r="K199" s="91"/>
    </row>
    <row r="200" ht="12.75">
      <c r="K200" s="91"/>
    </row>
    <row r="201" ht="12.75">
      <c r="K201" s="91"/>
    </row>
    <row r="202" ht="12.75">
      <c r="K202" s="91"/>
    </row>
    <row r="203" ht="12.75">
      <c r="K203" s="91"/>
    </row>
    <row r="204" ht="12.75">
      <c r="K204" s="91"/>
    </row>
    <row r="205" ht="12.75">
      <c r="K205" s="91"/>
    </row>
    <row r="206" ht="12.75">
      <c r="K206" s="91"/>
    </row>
    <row r="207" ht="12.75">
      <c r="K207" s="91"/>
    </row>
    <row r="208" ht="12.75">
      <c r="K208" s="91"/>
    </row>
    <row r="209" ht="12.75">
      <c r="K209" s="91"/>
    </row>
    <row r="210" ht="12.75">
      <c r="K210" s="91"/>
    </row>
    <row r="211" ht="12.75">
      <c r="K211" s="91"/>
    </row>
    <row r="212" ht="12.75">
      <c r="K212" s="91"/>
    </row>
    <row r="213" ht="12.75">
      <c r="K213" s="91"/>
    </row>
    <row r="214" ht="12.75">
      <c r="K214" s="91"/>
    </row>
    <row r="215" ht="12.75">
      <c r="K215" s="91"/>
    </row>
    <row r="216" ht="12.75">
      <c r="K216" s="91"/>
    </row>
    <row r="217" ht="12.75">
      <c r="K217" s="91"/>
    </row>
    <row r="218" ht="12.75">
      <c r="K218" s="91"/>
    </row>
    <row r="219" ht="12.75">
      <c r="K219" s="91"/>
    </row>
    <row r="220" ht="12.75">
      <c r="K220" s="91"/>
    </row>
    <row r="221" ht="12.75">
      <c r="K221" s="91"/>
    </row>
    <row r="222" ht="12.75">
      <c r="K222" s="91"/>
    </row>
    <row r="223" ht="12.75">
      <c r="K223" s="91"/>
    </row>
    <row r="224" ht="12.75">
      <c r="K224" s="91"/>
    </row>
    <row r="225" ht="12.75">
      <c r="K225" s="91"/>
    </row>
    <row r="226" ht="12.75">
      <c r="K226" s="91"/>
    </row>
    <row r="227" ht="12.75">
      <c r="K227" s="91"/>
    </row>
    <row r="228" ht="12.75">
      <c r="K228" s="91"/>
    </row>
    <row r="229" ht="12.75">
      <c r="K229" s="91"/>
    </row>
    <row r="230" ht="12.75">
      <c r="K230" s="91"/>
    </row>
    <row r="231" ht="12.75">
      <c r="K231" s="91"/>
    </row>
    <row r="232" ht="12.75">
      <c r="K232" s="91"/>
    </row>
    <row r="233" ht="12.75">
      <c r="K233" s="91"/>
    </row>
    <row r="234" ht="12.75">
      <c r="K234" s="91"/>
    </row>
    <row r="235" ht="12.75">
      <c r="K235" s="91"/>
    </row>
    <row r="236" ht="12.75">
      <c r="K236" s="91"/>
    </row>
    <row r="237" ht="12.75">
      <c r="K237" s="91"/>
    </row>
    <row r="238" ht="12.75">
      <c r="K238" s="91"/>
    </row>
    <row r="239" ht="12.75">
      <c r="K239" s="91"/>
    </row>
    <row r="240" ht="12.75">
      <c r="K240" s="91"/>
    </row>
    <row r="241" ht="12.75">
      <c r="K241" s="91"/>
    </row>
    <row r="242" ht="12.75">
      <c r="K242" s="91"/>
    </row>
    <row r="243" ht="12.75">
      <c r="K243" s="91"/>
    </row>
    <row r="244" ht="12.75">
      <c r="K244" s="91"/>
    </row>
    <row r="245" ht="12.75">
      <c r="K245" s="91"/>
    </row>
    <row r="246" ht="12.75">
      <c r="K246" s="91"/>
    </row>
    <row r="247" ht="12.75">
      <c r="K247" s="91"/>
    </row>
    <row r="248" ht="12.75">
      <c r="K248" s="91"/>
    </row>
    <row r="249" ht="12.75">
      <c r="K249" s="91"/>
    </row>
    <row r="250" ht="12.75">
      <c r="K250" s="91"/>
    </row>
    <row r="251" ht="12.75">
      <c r="K251" s="91"/>
    </row>
    <row r="252" ht="12.75">
      <c r="K252" s="91"/>
    </row>
    <row r="253" ht="12.75">
      <c r="K253" s="91"/>
    </row>
    <row r="254" ht="12.75">
      <c r="K254" s="91"/>
    </row>
    <row r="255" ht="12.75">
      <c r="K255" s="91"/>
    </row>
    <row r="256" ht="12.75">
      <c r="K256" s="91"/>
    </row>
    <row r="257" ht="12.75">
      <c r="K257" s="91"/>
    </row>
    <row r="258" ht="12.75">
      <c r="K258" s="91"/>
    </row>
    <row r="259" ht="12.75">
      <c r="K259" s="91"/>
    </row>
    <row r="260" ht="12.75">
      <c r="K260" s="91"/>
    </row>
    <row r="261" ht="12.75">
      <c r="K261" s="91"/>
    </row>
    <row r="262" ht="12.75">
      <c r="K262" s="91"/>
    </row>
    <row r="263" ht="12.75">
      <c r="K263" s="91"/>
    </row>
    <row r="264" ht="12.75">
      <c r="K264" s="91"/>
    </row>
    <row r="265" ht="12.75">
      <c r="K265" s="91"/>
    </row>
    <row r="266" ht="12.75">
      <c r="K266" s="91"/>
    </row>
    <row r="267" ht="12.75">
      <c r="K267" s="91"/>
    </row>
    <row r="268" ht="12.75">
      <c r="K268" s="91"/>
    </row>
    <row r="269" ht="12.75">
      <c r="K269" s="91"/>
    </row>
    <row r="270" ht="12.75">
      <c r="K270" s="91"/>
    </row>
    <row r="271" ht="12.75">
      <c r="K271" s="91"/>
    </row>
    <row r="272" ht="12.75">
      <c r="K272" s="91"/>
    </row>
    <row r="273" ht="12.75">
      <c r="K273" s="91"/>
    </row>
    <row r="274" ht="12.75">
      <c r="K274" s="91"/>
    </row>
    <row r="275" ht="12.75">
      <c r="K275" s="91"/>
    </row>
    <row r="276" ht="12.75">
      <c r="K276" s="91"/>
    </row>
    <row r="277" ht="12.75">
      <c r="K277" s="91"/>
    </row>
    <row r="278" ht="12.75">
      <c r="K278" s="91"/>
    </row>
    <row r="279" ht="12.75">
      <c r="K279" s="91"/>
    </row>
    <row r="280" ht="12.75">
      <c r="K280" s="91"/>
    </row>
    <row r="281" ht="12.75">
      <c r="K281" s="91"/>
    </row>
    <row r="282" ht="12.75">
      <c r="K282" s="91"/>
    </row>
    <row r="283" ht="12.75">
      <c r="K283" s="91"/>
    </row>
    <row r="284" ht="12.75">
      <c r="K284" s="91"/>
    </row>
    <row r="285" ht="12.75">
      <c r="K285" s="91"/>
    </row>
    <row r="286" ht="12.75">
      <c r="K286" s="91"/>
    </row>
    <row r="287" ht="12.75">
      <c r="K287" s="91"/>
    </row>
    <row r="288" ht="12.75">
      <c r="K288" s="91"/>
    </row>
    <row r="289" ht="12.75">
      <c r="K289" s="91"/>
    </row>
    <row r="290" ht="12.75">
      <c r="K290" s="91"/>
    </row>
    <row r="291" ht="12.75">
      <c r="K291" s="91"/>
    </row>
    <row r="292" ht="12.75">
      <c r="K292" s="91"/>
    </row>
    <row r="293" ht="12.75">
      <c r="K293" s="91"/>
    </row>
    <row r="294" ht="12.75">
      <c r="K294" s="91"/>
    </row>
    <row r="295" ht="12.75">
      <c r="K295" s="91"/>
    </row>
    <row r="296" ht="12.75">
      <c r="K296" s="91"/>
    </row>
    <row r="297" ht="12.75">
      <c r="K297" s="91"/>
    </row>
    <row r="298" ht="12.75">
      <c r="K298" s="91"/>
    </row>
    <row r="299" ht="12.75">
      <c r="K299" s="91"/>
    </row>
    <row r="300" ht="12.75">
      <c r="K300" s="91"/>
    </row>
    <row r="301" ht="12.75">
      <c r="K301" s="91"/>
    </row>
    <row r="302" ht="12.75">
      <c r="K302" s="91"/>
    </row>
    <row r="303" ht="12.75">
      <c r="K303" s="91"/>
    </row>
    <row r="304" ht="12.75">
      <c r="K304" s="91"/>
    </row>
    <row r="305" ht="12.75">
      <c r="K305" s="91"/>
    </row>
    <row r="306" ht="12.75">
      <c r="K306" s="91"/>
    </row>
    <row r="307" ht="12.75">
      <c r="K307" s="91"/>
    </row>
    <row r="308" ht="12.75">
      <c r="K308" s="91"/>
    </row>
    <row r="309" ht="12.75">
      <c r="K309" s="91"/>
    </row>
    <row r="310" ht="12.75">
      <c r="K310" s="91"/>
    </row>
    <row r="311" ht="12.75">
      <c r="K311" s="91"/>
    </row>
    <row r="312" ht="12.75">
      <c r="K312" s="91"/>
    </row>
    <row r="313" ht="12.75">
      <c r="K313" s="91"/>
    </row>
    <row r="314" ht="12.75">
      <c r="K314" s="91"/>
    </row>
    <row r="315" ht="12.75">
      <c r="K315" s="91"/>
    </row>
    <row r="316" ht="12.75">
      <c r="K316" s="91"/>
    </row>
    <row r="317" ht="12.75">
      <c r="K317" s="91"/>
    </row>
    <row r="318" ht="12.75">
      <c r="K318" s="91"/>
    </row>
    <row r="319" ht="12.75">
      <c r="K319" s="91"/>
    </row>
    <row r="320" ht="12.75">
      <c r="K320" s="91"/>
    </row>
    <row r="321" ht="12.75">
      <c r="K321" s="91"/>
    </row>
    <row r="322" ht="12.75">
      <c r="K322" s="91"/>
    </row>
    <row r="323" ht="12.75">
      <c r="K323" s="91"/>
    </row>
    <row r="324" ht="12.75">
      <c r="K324" s="91"/>
    </row>
    <row r="325" ht="12.75">
      <c r="K325" s="91"/>
    </row>
    <row r="326" ht="12.75">
      <c r="K326" s="91"/>
    </row>
    <row r="327" ht="12.75">
      <c r="K327" s="91"/>
    </row>
    <row r="328" ht="12.75">
      <c r="K328" s="91"/>
    </row>
    <row r="329" ht="12.75">
      <c r="K329" s="91"/>
    </row>
    <row r="330" ht="12.75">
      <c r="K330" s="91"/>
    </row>
    <row r="331" ht="12.75">
      <c r="K331" s="91"/>
    </row>
    <row r="332" ht="12.75">
      <c r="K332" s="91"/>
    </row>
    <row r="333" ht="12.75">
      <c r="K333" s="91"/>
    </row>
    <row r="334" ht="12.75">
      <c r="K334" s="91"/>
    </row>
    <row r="335" ht="12.75">
      <c r="K335" s="91"/>
    </row>
    <row r="336" ht="12.75">
      <c r="K336" s="91"/>
    </row>
    <row r="337" ht="12.75">
      <c r="K337" s="91"/>
    </row>
    <row r="338" ht="12.75">
      <c r="K338" s="91"/>
    </row>
    <row r="339" ht="12.75">
      <c r="K339" s="91"/>
    </row>
    <row r="340" ht="12.75">
      <c r="K340" s="91"/>
    </row>
    <row r="341" ht="12.75">
      <c r="K341" s="91"/>
    </row>
    <row r="342" ht="12.75">
      <c r="K342" s="91"/>
    </row>
    <row r="343" ht="12.75">
      <c r="K343" s="91"/>
    </row>
    <row r="344" ht="12.75">
      <c r="K344" s="91"/>
    </row>
    <row r="345" ht="12.75">
      <c r="K345" s="91"/>
    </row>
    <row r="346" ht="12.75">
      <c r="K346" s="91"/>
    </row>
    <row r="347" ht="12.75">
      <c r="K347" s="91"/>
    </row>
    <row r="348" ht="12.75">
      <c r="K348" s="91"/>
    </row>
    <row r="349" ht="12.75">
      <c r="K349" s="91"/>
    </row>
    <row r="350" ht="12.75">
      <c r="K350" s="91"/>
    </row>
    <row r="351" ht="12.75">
      <c r="K351" s="91"/>
    </row>
    <row r="352" ht="12.75">
      <c r="K352" s="91"/>
    </row>
    <row r="353" ht="12.75">
      <c r="K353" s="91"/>
    </row>
    <row r="354" ht="12.75">
      <c r="K354" s="91"/>
    </row>
    <row r="355" ht="12.75">
      <c r="K355" s="91"/>
    </row>
    <row r="356" ht="12.75">
      <c r="K356" s="91"/>
    </row>
    <row r="357" ht="12.75">
      <c r="K357" s="91"/>
    </row>
    <row r="358" ht="12.75">
      <c r="K358" s="91"/>
    </row>
    <row r="359" ht="12.75">
      <c r="K359" s="91"/>
    </row>
    <row r="360" ht="12.75">
      <c r="K360" s="91"/>
    </row>
    <row r="361" ht="12.75">
      <c r="K361" s="91"/>
    </row>
    <row r="362" ht="12.75">
      <c r="K362" s="91"/>
    </row>
    <row r="363" ht="12.75">
      <c r="K363" s="91"/>
    </row>
    <row r="364" ht="12.75">
      <c r="K364" s="91"/>
    </row>
    <row r="365" ht="12.75">
      <c r="K365" s="91"/>
    </row>
    <row r="366" ht="12.75">
      <c r="K366" s="91"/>
    </row>
    <row r="367" ht="12.75">
      <c r="K367" s="91"/>
    </row>
    <row r="368" ht="12.75">
      <c r="K368" s="91"/>
    </row>
    <row r="369" ht="12.75">
      <c r="K369" s="91"/>
    </row>
    <row r="370" ht="12.75">
      <c r="K370" s="91"/>
    </row>
    <row r="371" ht="12.75">
      <c r="K371" s="91"/>
    </row>
    <row r="372" ht="12.75">
      <c r="K372" s="91"/>
    </row>
    <row r="373" ht="12.75">
      <c r="K373" s="91"/>
    </row>
    <row r="374" ht="12.75">
      <c r="K374" s="91"/>
    </row>
    <row r="375" ht="12.75">
      <c r="K375" s="91"/>
    </row>
    <row r="376" ht="12.75">
      <c r="K376" s="91"/>
    </row>
    <row r="377" ht="12.75">
      <c r="K377" s="91"/>
    </row>
    <row r="378" ht="12.75">
      <c r="K378" s="91"/>
    </row>
    <row r="379" ht="12.75">
      <c r="K379" s="91"/>
    </row>
    <row r="380" ht="12.75">
      <c r="K380" s="91"/>
    </row>
    <row r="381" ht="12.75">
      <c r="K381" s="91"/>
    </row>
    <row r="382" ht="12.75">
      <c r="K382" s="91"/>
    </row>
    <row r="383" ht="12.75">
      <c r="K383" s="91"/>
    </row>
    <row r="384" ht="12.75">
      <c r="K384" s="91"/>
    </row>
    <row r="385" ht="12.75">
      <c r="K385" s="91"/>
    </row>
    <row r="386" ht="12.75">
      <c r="K386" s="91"/>
    </row>
    <row r="387" ht="12.75">
      <c r="K387" s="91"/>
    </row>
    <row r="388" ht="12.75">
      <c r="K388" s="91"/>
    </row>
    <row r="389" ht="12.75">
      <c r="K389" s="91"/>
    </row>
    <row r="390" ht="12.75">
      <c r="K390" s="91"/>
    </row>
    <row r="391" ht="12.75">
      <c r="K391" s="91"/>
    </row>
    <row r="392" ht="12.75">
      <c r="K392" s="91"/>
    </row>
    <row r="393" ht="12.75">
      <c r="K393" s="91"/>
    </row>
    <row r="394" ht="12.75">
      <c r="K394" s="91"/>
    </row>
    <row r="395" ht="12.75">
      <c r="K395" s="91"/>
    </row>
    <row r="396" ht="12.75">
      <c r="K396" s="91"/>
    </row>
    <row r="397" ht="12.75">
      <c r="K397" s="91"/>
    </row>
    <row r="398" ht="12.75">
      <c r="K398" s="91"/>
    </row>
    <row r="399" ht="12.75">
      <c r="K399" s="91"/>
    </row>
    <row r="400" ht="12.75">
      <c r="K400" s="91"/>
    </row>
    <row r="401" ht="12.75">
      <c r="K401" s="91"/>
    </row>
    <row r="402" ht="12.75">
      <c r="K402" s="91"/>
    </row>
    <row r="403" ht="12.75">
      <c r="K403" s="91"/>
    </row>
    <row r="404" ht="12.75">
      <c r="K404" s="91"/>
    </row>
    <row r="405" ht="12.75">
      <c r="K405" s="91"/>
    </row>
    <row r="406" ht="12.75">
      <c r="K406" s="91"/>
    </row>
    <row r="407" ht="12.75">
      <c r="K407" s="91"/>
    </row>
    <row r="408" ht="12.75">
      <c r="K408" s="91"/>
    </row>
    <row r="409" ht="12.75">
      <c r="K409" s="91"/>
    </row>
    <row r="410" ht="12.75">
      <c r="K410" s="91"/>
    </row>
    <row r="411" ht="12.75">
      <c r="K411" s="91"/>
    </row>
    <row r="412" ht="12.75">
      <c r="K412" s="91"/>
    </row>
    <row r="413" ht="12.75">
      <c r="K413" s="91"/>
    </row>
    <row r="414" ht="12.75">
      <c r="K414" s="91"/>
    </row>
    <row r="415" ht="12.75">
      <c r="K415" s="91"/>
    </row>
    <row r="416" ht="12.75">
      <c r="K416" s="91"/>
    </row>
    <row r="417" ht="12.75">
      <c r="K417" s="91"/>
    </row>
    <row r="418" ht="12.75">
      <c r="K418" s="91"/>
    </row>
    <row r="419" ht="12.75">
      <c r="K419" s="91"/>
    </row>
    <row r="420" ht="12.75">
      <c r="K420" s="91"/>
    </row>
    <row r="421" ht="12.75">
      <c r="K421" s="91"/>
    </row>
    <row r="422" ht="12.75">
      <c r="K422" s="91"/>
    </row>
    <row r="423" ht="12.75">
      <c r="K423" s="91"/>
    </row>
  </sheetData>
  <sheetProtection password="C544" sheet="1" objects="1" scenarios="1" insertRows="0" selectLockedCells="1"/>
  <mergeCells count="2">
    <mergeCell ref="D1:F3"/>
    <mergeCell ref="C4:F4"/>
  </mergeCells>
  <dataValidations count="1">
    <dataValidation type="list" allowBlank="1" showInputMessage="1" showErrorMessage="1" sqref="D23">
      <formula1>"(Brutto),(Netto),"</formula1>
    </dataValidation>
  </dataValidations>
  <printOptions/>
  <pageMargins left="0.73" right="0.25" top="0.984251968503937" bottom="0.984251968503937" header="0.5118110236220472" footer="0.5118110236220472"/>
  <pageSetup horizontalDpi="600" verticalDpi="600" orientation="landscape" paperSize="9" scale="80" r:id="rId4"/>
  <headerFooter alignWithMargins="0">
    <oddHeader>&amp;CSeite &amp;P von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NowackRalf</dc:creator>
  <cp:keywords/>
  <dc:description/>
  <cp:lastModifiedBy>Hirsch Alfred</cp:lastModifiedBy>
  <cp:lastPrinted>2008-04-07T09:13:23Z</cp:lastPrinted>
  <dcterms:created xsi:type="dcterms:W3CDTF">2001-11-26T07:58:19Z</dcterms:created>
  <dcterms:modified xsi:type="dcterms:W3CDTF">2010-02-16T06:22:05Z</dcterms:modified>
  <cp:category/>
  <cp:version/>
  <cp:contentType/>
  <cp:contentStatus/>
</cp:coreProperties>
</file>